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risnik\Desktop\OBORINSKA KOD GARAŽA\"/>
    </mc:Choice>
  </mc:AlternateContent>
  <bookViews>
    <workbookView xWindow="0" yWindow="0" windowWidth="28800" windowHeight="11835" tabRatio="457" firstSheet="3" activeTab="4"/>
  </bookViews>
  <sheets>
    <sheet name="Naslovnica gr.dio" sheetId="3" r:id="rId1"/>
    <sheet name="Građevinski dio" sheetId="1" r:id="rId2"/>
    <sheet name="Naslovnica el.dio" sheetId="8" r:id="rId3"/>
    <sheet name="Elektro dio" sheetId="9" r:id="rId4"/>
    <sheet name="SVEUKUPNO (2)" sheetId="10" r:id="rId5"/>
  </sheets>
  <externalReferences>
    <externalReference r:id="rId6"/>
  </externalReferences>
  <definedNames>
    <definedName name="ELUKUPNO" localSheetId="3">'Elektro dio'!$F$107</definedName>
    <definedName name="ELUKUPNO" localSheetId="2">'Elektro dio'!$F$107</definedName>
    <definedName name="ELUKUPNO" localSheetId="4">'Elektro dio'!$F$107</definedName>
    <definedName name="ELUKUPNO">#REF!</definedName>
    <definedName name="Excel_BuiltIn_Print_Area_1_1" localSheetId="3">'Elektro dio'!$A$1:$F$122</definedName>
    <definedName name="Excel_BuiltIn_Print_Area_1_1" localSheetId="2">'Naslovnica el.dio'!#REF!</definedName>
    <definedName name="Excel_BuiltIn_Print_Area_1_1" localSheetId="0">'Naslovnica gr.dio'!#REF!</definedName>
    <definedName name="Excel_BuiltIn_Print_Area_1_1" localSheetId="4">'SVEUKUPNO (2)'!$A$1:$F$29</definedName>
    <definedName name="Excel_BuiltIn_Print_Area_1_1">'Građevinski dio'!$A$1:$F$163</definedName>
    <definedName name="Excel_BuiltIn_Print_Titles_1" localSheetId="3">'Elektro dio'!$1:$3</definedName>
    <definedName name="Excel_BuiltIn_Print_Titles_1" localSheetId="2">'Naslovnica el.dio'!#REF!</definedName>
    <definedName name="Excel_BuiltIn_Print_Titles_1" localSheetId="0">'Naslovnica gr.dio'!#REF!</definedName>
    <definedName name="Excel_BuiltIn_Print_Titles_1" localSheetId="4">'SVEUKUPNO (2)'!#REF!</definedName>
    <definedName name="Excel_BuiltIn_Print_Titles_1">'Građevinski dio'!$1:$3</definedName>
    <definedName name="GRUKUPNO" localSheetId="3">'[1]Građevinski dio'!$F$208</definedName>
    <definedName name="GRUKUPNO" localSheetId="2">'[1]Građevinski dio'!$F$208</definedName>
    <definedName name="GRUKUPNO" localSheetId="4">'[1]Građevinski dio'!$F$208</definedName>
    <definedName name="GRUKUPNO">'Građevinski dio'!$F$147</definedName>
    <definedName name="_xlnm.Print_Area" localSheetId="3">'Elektro dio'!$A$1:$F$119</definedName>
    <definedName name="_xlnm.Print_Area" localSheetId="1">'Građevinski dio'!$A$1:$F$160</definedName>
    <definedName name="_xlnm.Print_Area" localSheetId="4">'SVEUKUPNO (2)'!$A$1:$F$26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5" i="1" l="1"/>
  <c r="F112" i="1"/>
  <c r="F109" i="1"/>
  <c r="F106" i="1"/>
  <c r="F103" i="1"/>
  <c r="F101" i="1"/>
  <c r="F99" i="1"/>
  <c r="F96" i="1"/>
  <c r="F93" i="1"/>
  <c r="F90" i="1"/>
  <c r="F87" i="1"/>
  <c r="F79" i="1"/>
  <c r="F75" i="1"/>
  <c r="F72" i="1"/>
  <c r="F64" i="1"/>
  <c r="F62" i="1"/>
  <c r="F59" i="1"/>
  <c r="F50" i="1"/>
  <c r="F47" i="1"/>
  <c r="F43" i="1"/>
  <c r="F39" i="1"/>
  <c r="F32" i="1"/>
  <c r="F27" i="1"/>
  <c r="F24" i="1"/>
  <c r="F21" i="1"/>
  <c r="F18" i="1"/>
  <c r="F15" i="1"/>
  <c r="F11" i="9"/>
  <c r="F12" i="9"/>
  <c r="F16" i="9"/>
  <c r="F19" i="9"/>
  <c r="F22" i="9"/>
  <c r="F25" i="9"/>
  <c r="F28" i="9"/>
  <c r="F31" i="9"/>
  <c r="F34" i="9"/>
  <c r="F41" i="9"/>
  <c r="F44" i="9"/>
  <c r="F47" i="9"/>
  <c r="F50" i="9"/>
  <c r="F53" i="9"/>
  <c r="F56" i="9"/>
  <c r="F59" i="9"/>
  <c r="F63" i="9"/>
  <c r="F70" i="9"/>
  <c r="F73" i="9"/>
  <c r="F77" i="9"/>
  <c r="F81" i="9"/>
  <c r="F87" i="9"/>
  <c r="F65" i="9" l="1"/>
  <c r="F102" i="9" s="1"/>
  <c r="F36" i="9"/>
  <c r="F100" i="9" s="1"/>
  <c r="F90" i="9"/>
  <c r="F104" i="9" s="1"/>
  <c r="F107" i="9" s="1"/>
  <c r="F13" i="10" s="1"/>
  <c r="O17" i="10" l="1"/>
  <c r="F15" i="10"/>
  <c r="F17" i="10" s="1"/>
  <c r="O111" i="9"/>
  <c r="F109" i="9"/>
  <c r="F111" i="9" s="1"/>
  <c r="F81" i="1" l="1"/>
  <c r="F142" i="1" s="1"/>
  <c r="F67" i="1"/>
  <c r="F140" i="1" s="1"/>
  <c r="F53" i="1"/>
  <c r="F138" i="1" s="1"/>
  <c r="F118" i="1"/>
  <c r="F145" i="1" s="1"/>
  <c r="F34" i="1"/>
  <c r="F136" i="1" s="1"/>
  <c r="F147" i="1" l="1"/>
  <c r="O151" i="1" s="1"/>
  <c r="F149" i="1" l="1"/>
  <c r="F151" i="1" s="1"/>
</calcChain>
</file>

<file path=xl/sharedStrings.xml><?xml version="1.0" encoding="utf-8"?>
<sst xmlns="http://schemas.openxmlformats.org/spreadsheetml/2006/main" count="254" uniqueCount="169">
  <si>
    <t>r.br.</t>
  </si>
  <si>
    <t>opis stavke</t>
  </si>
  <si>
    <t>jed.</t>
  </si>
  <si>
    <t>količina</t>
  </si>
  <si>
    <t>cijena</t>
  </si>
  <si>
    <t>ukupno</t>
  </si>
  <si>
    <t>( a' )</t>
  </si>
  <si>
    <t>( kn )</t>
  </si>
  <si>
    <t>m'</t>
  </si>
  <si>
    <t>R E K A P I T U L A C I J A</t>
  </si>
  <si>
    <t xml:space="preserve"> + 25% PDV</t>
  </si>
  <si>
    <t>S V E U K U P N O :</t>
  </si>
  <si>
    <t>PRIPREMNI  RADOVI</t>
  </si>
  <si>
    <t>1.1.</t>
  </si>
  <si>
    <r>
      <t>m</t>
    </r>
    <r>
      <rPr>
        <vertAlign val="superscript"/>
        <sz val="10"/>
        <rFont val="Arial"/>
        <family val="2"/>
        <charset val="238"/>
      </rPr>
      <t>3</t>
    </r>
  </si>
  <si>
    <t>1.2.</t>
  </si>
  <si>
    <r>
      <t>m</t>
    </r>
    <r>
      <rPr>
        <vertAlign val="superscript"/>
        <sz val="10"/>
        <rFont val="Arial"/>
        <family val="2"/>
        <charset val="238"/>
      </rPr>
      <t>2</t>
    </r>
  </si>
  <si>
    <t>1.3.</t>
  </si>
  <si>
    <t>1.4.</t>
  </si>
  <si>
    <t>1.5.</t>
  </si>
  <si>
    <t>1.6.</t>
  </si>
  <si>
    <t>1.7.</t>
  </si>
  <si>
    <t>1.8.</t>
  </si>
  <si>
    <t>PRIPREMNI  RADOVI - ukupno:</t>
  </si>
  <si>
    <t>2.1.</t>
  </si>
  <si>
    <t>2.2.</t>
  </si>
  <si>
    <t>2.3.</t>
  </si>
  <si>
    <t>2.4.</t>
  </si>
  <si>
    <t>2.5.</t>
  </si>
  <si>
    <t>2.6.</t>
  </si>
  <si>
    <t>.</t>
  </si>
  <si>
    <t>2.7.</t>
  </si>
  <si>
    <t>DONJI  STROJ</t>
  </si>
  <si>
    <t>DONJI  STROJ - ukupno:</t>
  </si>
  <si>
    <t>3.1.</t>
  </si>
  <si>
    <t>3.2.</t>
  </si>
  <si>
    <t>GORNJI STROJ</t>
  </si>
  <si>
    <t>4.1.</t>
  </si>
  <si>
    <t>4.2.</t>
  </si>
  <si>
    <t>4.3.</t>
  </si>
  <si>
    <t>GORNJI STROJ - ukupno:</t>
  </si>
  <si>
    <t>PRIPREMNI RADOVI</t>
  </si>
  <si>
    <t>DONJI STROJ</t>
  </si>
  <si>
    <t xml:space="preserve">OBJEKTI </t>
  </si>
  <si>
    <t>OBJEKTI  - ukupno:</t>
  </si>
  <si>
    <t>ODVODNJA OBORINSKIH VODA</t>
  </si>
  <si>
    <t>6.1.</t>
  </si>
  <si>
    <t>6.2.</t>
  </si>
  <si>
    <t>6.3.</t>
  </si>
  <si>
    <t>ODVODNJA OBORINSKIH VODA- ukupno:</t>
  </si>
  <si>
    <t>6.4.</t>
  </si>
  <si>
    <t>6.5.</t>
  </si>
  <si>
    <t>6.6.</t>
  </si>
  <si>
    <t>6.7.</t>
  </si>
  <si>
    <t>6.8.</t>
  </si>
  <si>
    <t>6.9.</t>
  </si>
  <si>
    <t>komplet</t>
  </si>
  <si>
    <t>kom</t>
  </si>
  <si>
    <t xml:space="preserve"> </t>
  </si>
  <si>
    <t xml:space="preserve">Osiguranje rova za vrijeme izvedbe radova:
a. zaštitna drvena ograda s obije strane rova,
b. privremena prometna signalizacija.
Navedene radove izvesti sukladno pravilima i propisima o sigurnosti u prometu i zaštiti na radu.
</t>
  </si>
  <si>
    <t xml:space="preserve">Prijelazi preko rova. Za vrijeme izvedbe radova osigurati na pogodnim mjestima sigurno i nesmetano kretanje zaposlenika i pješaka preko iskopanog rova gradnjom drvenih mostića s obostranim rukohvatom.
Navedene radove izvesti sukladno pravilima i propisima o sigurnosti u prometu i zaštite na radu.
</t>
  </si>
  <si>
    <r>
      <t>Skidanje asfalta. Strojno skidanje postojećeg sloja asfalta debljine do 10 cm s odvozom na deponiju. Spojeve je potrebno pravilno strojno zasjeći radi urednog spoja starog i novog asfalta, a što je sve obuhvaćeno jediničnom cijenom ove stavke.
Obračun po m</t>
    </r>
    <r>
      <rPr>
        <i/>
        <vertAlign val="superscript"/>
        <sz val="10"/>
        <rFont val="Arial"/>
        <family val="2"/>
        <charset val="238"/>
      </rPr>
      <t>2</t>
    </r>
    <r>
      <rPr>
        <i/>
        <sz val="10"/>
        <rFont val="Arial"/>
        <family val="2"/>
        <charset val="238"/>
      </rPr>
      <t xml:space="preserve"> skinutog i odvezenog materijala.
</t>
    </r>
  </si>
  <si>
    <t>1.9.</t>
  </si>
  <si>
    <t>2.10.</t>
  </si>
  <si>
    <r>
      <t>Planiranje posteljice. Fino planiranje i profiliranje posteljice s valjanjem. Modul stišljivosti ispitan kružnom pločom promjera 30 cm treba iznositi Me = 40 MN/m</t>
    </r>
    <r>
      <rPr>
        <i/>
        <vertAlign val="superscript"/>
        <sz val="10"/>
        <rFont val="Arial"/>
        <family val="2"/>
        <charset val="238"/>
      </rPr>
      <t>2</t>
    </r>
    <r>
      <rPr>
        <i/>
        <sz val="10"/>
        <rFont val="Arial"/>
        <family val="2"/>
        <charset val="238"/>
      </rPr>
      <t>. U cijenu uračunato zbijanje, planiranje +-2,00 cm mjereno letvom dužine 4,00 m, ispitivanja kružnom pločom na svakih 300,00 m2 kao i geodetski radovi na određivanju visinskih kota posteljice prema izvedbenoj dokumentaciji.
Obračun po m</t>
    </r>
    <r>
      <rPr>
        <i/>
        <vertAlign val="superscript"/>
        <sz val="10"/>
        <rFont val="Arial"/>
        <family val="2"/>
        <charset val="238"/>
      </rPr>
      <t>2</t>
    </r>
    <r>
      <rPr>
        <i/>
        <sz val="10"/>
        <rFont val="Arial"/>
        <family val="2"/>
        <charset val="238"/>
      </rPr>
      <t xml:space="preserve"> isplanirane i ispitane površine.
</t>
    </r>
  </si>
  <si>
    <t>3.4.</t>
  </si>
  <si>
    <t>3.6.</t>
  </si>
  <si>
    <t>3.9.</t>
  </si>
  <si>
    <t xml:space="preserve">Piljenje asfaltnog kolnika motornom pilom. Piljenje se obavlja kako bi se dobila potrebna ravnina i kvalitetna veza s postojećim asfaltom.   
Obračun po m' zasječenog kolnika. 
</t>
  </si>
  <si>
    <t xml:space="preserve">PEHD cijevi DN 315/271 mm       </t>
  </si>
  <si>
    <t xml:space="preserve">PEHD račva reducirana 45° segmentna, ART 244 za slivničku cijev, kod izravnog spoja na kolektor.
 -DN 315/250                                         
</t>
  </si>
  <si>
    <t>S a s t a v i o :</t>
  </si>
  <si>
    <t xml:space="preserve">        Zlatko  Pavušek, inž. građ.</t>
  </si>
  <si>
    <t>Rijeka, srpanj 2017.</t>
  </si>
  <si>
    <t xml:space="preserve">Cestovni rubnjaci. Dobava i ugradba betonskih tipski rubnjaka. U cijenu uračunato: iskop za temelj, ugradba rubnjaka 15x25x100 cm, betonsko pojačanje rubnjaka sa zadnje strane, betonom tlačne čvrstoće C25/30, fugiranje spojnica rubnjaka, svi prijenosi, kao i geodetski radovi na određivaju horizontalne dispozicije rubnjaka, te određivanju visinskih kota rubnjaka, prema izvedbenom projektu. 
Za ugrađeni beton i rubnjake izvoditelj je dužan pribaviti uvjerenje o kakvoći.
Obračun po m' ugrađenog rubnjaka.
</t>
  </si>
  <si>
    <t xml:space="preserve">Obnova iskolčenja trase. Obnova iskolčenja trase oborinske kanalizacije, prije početka zemljanih radova. 
Cijena stavke uključuje sve neophodne terenske i uredske radove, za kompletnu izvedbu radova. 
Obračun po m' trase.  
</t>
  </si>
  <si>
    <t>INVESTITOR :</t>
  </si>
  <si>
    <t xml:space="preserve">GRAĐEVINA : </t>
  </si>
  <si>
    <t>RAZINA RAZRADE:</t>
  </si>
  <si>
    <t>STRUKOVNA  ODREDNICA:</t>
  </si>
  <si>
    <t>PROJEKTANT:</t>
  </si>
  <si>
    <t>GLAVNI PROJEKTANT:</t>
  </si>
  <si>
    <t>ZLATKO PAVUŠEK, inž. građ.</t>
  </si>
  <si>
    <t>JOSIP PERČIĆ, dipl.ing.el.</t>
  </si>
  <si>
    <t>TROŠKOVNIK -procjena</t>
  </si>
  <si>
    <t>TROŠKOVNIK RADOVA</t>
  </si>
  <si>
    <t>javna rasvjeta (JR)</t>
  </si>
  <si>
    <t>ELEKTRIČARSKI PROJEKT</t>
  </si>
  <si>
    <t>Napomena: 
U stavkama u ovom troškovniku se podrazumjeva sljedeće:
* Dobava i doprema na gradilište potrebnog građevinskog i pripremnog instalaterskog materijala
* Izrada svih građevinskih i pripremnih instalaterskih radova prema priloženim nacrtima, detaljima i skicama ili prema važećim uzancama struke.
* Za sve željezne (metalne) dijelove podrazumjeva se ličenje temeljnom i završnom bojom, a sve prema prethodnom dogovoru sa nadzornom službom.
* Stavkama je obuhvaćena dobava, montaža i spajanje elemenata, sa svim potrebnim spojnim i montažnim priborom. 
* Stavkama je obuhvaćena potrebna skela ili autokošara.</t>
  </si>
  <si>
    <t>JAVNA RASVJETA</t>
  </si>
  <si>
    <t>Dobava, montaža na stup, h=8m i spajanje cestovnih svjetiljaka sa karakteristikama:  
- kućište i nosač izrađeni od lijevanog aluminija
- jedinstveno kućište za LED module od cca 1800 do 12000 lm
- zaštita od prodora stranih tijela ≥ IP66
- mehanička zaštita od udara ≥ IK08
- optika zaštićena ravnim staklom, potpuno zasjenjena izvedba izvora svjetlosti (ULOR = 0%)
- postavljanje na stup/konzolu promjera 42-60mm
- regulacija kuta svjetiljke -15º do +15º na konzoli i 0º do +15º na stupu
- pasivno hlađenje
- predspoj sa automatskom autonomnom regulacijom snage u 5 karakterističnih točaka/3 razine programiran prema uputama u projektu model DDF2 (ukupna ušteda energije 32%)
- trajnost L87B10 ≥ 100.000h
- raspon radne temperature ambijenta: -20ºC do +35ºC
- podnosivi prenapon drivera ≥ 3kV
- zasebni uređaj za prenaponsku zaštitu: kl.II+III (In=5kA, Umax=10kV)
- svjetiljka ima izdan važeći ENEC certifikat ili jednakovrijedan
- tvornica ima izdan važeći certifikat ISO 9001:2008 ili jednakovrijedan</t>
  </si>
  <si>
    <t>Dobava.</t>
  </si>
  <si>
    <t>kpt</t>
  </si>
  <si>
    <t>Montaža i spajanje.</t>
  </si>
  <si>
    <t xml:space="preserve">Karakteristike LED izvora:
- cestovna asimetrična optika (tvornička oznaka DM12)
- efektivni svjetlosni tok svjetiljke (s uračunatim gubicima) ≥ 6300 lm
- svjetlotehnička efikasnost svjetiljke ≥ 140 lm/W
- ukupna snaga (LED modul + predspoj) ≤ 45 W
- boja svjetlosti ≤ 4000K
- CRI (Ra) ≥ 70
- Montaža na stup visine 8m
- Kompletno do pune pogonske sposobnosti
- uzorak kao tip: ClearWay BGP303 LED69-4S/740 DM12 DDF2 SRG   PHILIPS ili jednakovrijedan proizvod : </t>
  </si>
  <si>
    <r>
      <t>Dobava ugradnja i spajanje priključne ploče stupa vanjske rasvjete. Priključna ploča za priključak 1  svjetiljke, sa mogućnošću priključka do tri kabela sa Al. Vodičima presjeka 25mm</t>
    </r>
    <r>
      <rPr>
        <i/>
        <vertAlign val="superscript"/>
        <sz val="10"/>
        <rFont val="Arial"/>
        <family val="2"/>
        <charset val="238"/>
      </rPr>
      <t>2</t>
    </r>
    <r>
      <rPr>
        <i/>
        <sz val="10"/>
        <rFont val="Arial"/>
        <family val="2"/>
        <charset val="238"/>
      </rPr>
      <t xml:space="preserve"> . Ugradnja u stupove vanjske rasvjete. Komplet sa osiguračem 6A
- uzorak :kao tip PVE 4/25-1, proizvod "Modelarstvo Stanovnik"             
</t>
    </r>
  </si>
  <si>
    <t xml:space="preserve">Dobava, polaganje kabela za instalaciju vanjske rasvjete i uvođenje u stupove i ormare. Polaganje u rov u zemlju-pijesak.
</t>
  </si>
  <si>
    <t>PP00-A-4x25mm2, u zemlji u rovu</t>
  </si>
  <si>
    <t>Električko spajanje kabela (izrada zaglavaka), za kabele javne rasvjete. Uključene odgovarajuće stopice i sav ostali pribor. 
Kabel presjeka 4x25mm2 Al (Stopica Al/Cu). obračun po kabelu.</t>
  </si>
  <si>
    <t>Dobava i ugradnja uzemljivača FeZn 25x4mm. Služi za uzemljenje stupova javne rasvjete, uzemljenje za TK mrežu , uzemljenje energetske mreže.</t>
  </si>
  <si>
    <t xml:space="preserve">Izvedba spoja čeličnog stupa na uzemljivač sa FeZn 25x4mm. Spoj izvesti upotrebom neoksidirajuće podloške ,pod vijak M8, sa navojem u stupu. U stavki je uključeno 1,5m FeZn 25x4mm. 
</t>
  </si>
  <si>
    <t>JAVNA RASVJETA - ukupno:</t>
  </si>
  <si>
    <t xml:space="preserve">Ispitivanje mreže i instalacije , puštanje u pogon i predaja investitoru. Izmjeriti kod svakog stupa otpor rasprosiranja uzemljivača, otpor izolacije kabela, otpor petlje. Kontrola zaštite od el. udara.
</t>
  </si>
  <si>
    <t>Iskop rova u zemljištu III i IV kategorije za rov kabela vanjske rasvjete i kod postavljanja zaštitnih cijevi za energetske vodove (EE). Rov širine 0,4m, dubine 0,8m  za rov vanjske rasvjete. Za energetske kabele (EE)kod prolaza ispod prometnice rov dubine 1,2m, širine 0,8m. Planiranje dna rova uz nabijanje sa materijalom iz iskopa.</t>
  </si>
  <si>
    <t xml:space="preserve">Iskolčenje trase polaganje kabela. 
</t>
  </si>
  <si>
    <t>km</t>
  </si>
  <si>
    <t>Iskolčenje temelja stupova. U asfaltiranom pločniku vrh temelja je 10cm ispod površine pločnika. U zelenoj površini vrh temelja je u nivou terena.</t>
  </si>
  <si>
    <t>Dobava i ugradnja sitnog pijeska 0-4mm oko kabela i cijevi. Postavljanje sloja 10+10cm</t>
  </si>
  <si>
    <t xml:space="preserve">Zatrpavanje rova materijalom iz iskopa, Postavljanje u slojevima uz nabijanje.  Obračun je u sraslom stanju (rastresitost je ukalkulirana u jediničnu cijenu). Odvoz viška materijala na deponiju ili razastiranje na lokaciji.
</t>
  </si>
  <si>
    <t xml:space="preserve">Dobava i ugradnja trake upozorenja . 
</t>
  </si>
  <si>
    <t xml:space="preserve">Izrada izvedbene tehničke dokumentacije javne rasvjete. Predaja dvije kopije na papiru i jedna kopija na elektroničkom zapisu.
</t>
  </si>
  <si>
    <t xml:space="preserve"> PRIPREMNI RADOVI JAVNE RASVJETE - ukupno:</t>
  </si>
  <si>
    <t xml:space="preserve"> PRIPREMNI RADOVI JAVNE RASVJETE</t>
  </si>
  <si>
    <t>GRAĐEVINSKI RADOVI- stupovi sa temeljima – javna rasvjeta:</t>
  </si>
  <si>
    <r>
      <t>Planiranje dna iskopa temelja sa nabijanjem nasipanog dijela. Završna zbijenost treba biti min. 40 Mpa. Sve izvesti na kotu prema nacrtu. 
Obračun po  m</t>
    </r>
    <r>
      <rPr>
        <i/>
        <vertAlign val="superscript"/>
        <sz val="10"/>
        <rFont val="Arial"/>
        <family val="2"/>
        <charset val="238"/>
      </rPr>
      <t>2</t>
    </r>
    <r>
      <rPr>
        <i/>
        <sz val="10"/>
        <rFont val="Arial"/>
        <family val="2"/>
        <charset val="238"/>
      </rPr>
      <t xml:space="preserve">  obrađene podloge. 
</t>
    </r>
  </si>
  <si>
    <r>
      <t>Zasipavanje kvalitetnim materijalom iz iskopa u prostor između stupa i ruba iskopa sa nabijanjem. Završnih 15 cm izvesti sa tamponom ( uključena i dobava ). 
Obračun po m</t>
    </r>
    <r>
      <rPr>
        <i/>
        <vertAlign val="superscript"/>
        <sz val="10"/>
        <rFont val="Arial"/>
        <family val="2"/>
        <charset val="238"/>
      </rPr>
      <t>3</t>
    </r>
    <r>
      <rPr>
        <i/>
        <sz val="10"/>
        <rFont val="Arial"/>
        <family val="2"/>
        <charset val="238"/>
      </rPr>
      <t xml:space="preserve"> zasipavanja 
</t>
    </r>
  </si>
  <si>
    <t xml:space="preserve"> ČELIČNA KONSTRUKCIJA :</t>
  </si>
  <si>
    <t>GRAĐEVINSKI RADOVI - stupovi sa 
 temeljima – javna rasvjeta:  - ukupno:</t>
  </si>
  <si>
    <t>GRAĐEVINSKI RADOVI- stupovi
sa temeljima – javna rasvjeta:</t>
  </si>
  <si>
    <t>GRAĐEVINSKI DIO - PROMETNICE</t>
  </si>
  <si>
    <t>ELEKTRO DIO</t>
  </si>
  <si>
    <t>R E K A P I T U L A C I J A (sveukupno)</t>
  </si>
  <si>
    <t>U K U P N O  (1 – 2) :</t>
  </si>
  <si>
    <t>PRIMORSKO – GORANSKA ŽUPANIJA  
GRAD CRES, Creskog Statuta 15
51 557 CRES</t>
  </si>
  <si>
    <t>IZVEDBENI PROJEKT</t>
  </si>
  <si>
    <t xml:space="preserve">GRAĐEVINSKI PROJEKT  </t>
  </si>
  <si>
    <r>
      <rPr>
        <i/>
        <sz val="10"/>
        <rFont val="Arial"/>
        <family val="2"/>
        <charset val="238"/>
      </rPr>
      <t xml:space="preserve">Napomena: 
1. U svim stavkama troškovnika, gdje je predviđen odvoz na deponiju, izvoditelj snosi trošak privremenog i trajnog deponiranja, kao i odvoz, bez obzira na udaljenost. 
Investitor nije u obvezi osiguranja deponije.
 </t>
    </r>
    <r>
      <rPr>
        <sz val="10"/>
        <rFont val="Arial"/>
        <family val="2"/>
        <charset val="238"/>
      </rPr>
      <t xml:space="preserve">
</t>
    </r>
  </si>
  <si>
    <r>
      <t>Odvoz iskopnog materijala. Ukrcaj, prijevoz i iskrcaj iskopanog materijala na deponiju, bez obzira na vrstu vozila i kategoriju.
Obračun po m</t>
    </r>
    <r>
      <rPr>
        <i/>
        <vertAlign val="superscript"/>
        <sz val="10"/>
        <rFont val="Arial"/>
        <family val="2"/>
        <charset val="238"/>
      </rPr>
      <t>3</t>
    </r>
    <r>
      <rPr>
        <i/>
        <sz val="10"/>
        <rFont val="Arial"/>
        <family val="2"/>
        <charset val="238"/>
      </rPr>
      <t xml:space="preserve"> prevezenog materijala u sraslom stanju.
</t>
    </r>
  </si>
  <si>
    <t>rubnjaka 15x25x100 cm</t>
  </si>
  <si>
    <r>
      <t>Donji nosivi sloj (tampon). Izrada donjeg nosivog sloja parkirališta i dijela ceste od drobljenog kamenog materijala. Izradi ovog sloja smije se pristupiti kad nadzorni inženjer primi planum donjeg stroja (posteljicu) u pogledu ravnosti, poprečnih nagiba, pravilno izvedene odvodnje i zbijenosti. Materijal za izradu ovog sloja je drobljeni kamen proizveden od zdrave, homogene i čvrste stijenske mase, a mora odgovarati važećim standardima. Kvalitetu stijenske mase treba dokazati uvjerenjem o kakvoći, ne starijim od godinu dana. Debljina sloja određena je projektom. Traženi modul stišljivosti ispitan kružnom pločom promjera 30 cm iznosi Me=80 MN/m</t>
    </r>
    <r>
      <rPr>
        <i/>
        <vertAlign val="superscript"/>
        <sz val="10"/>
        <rFont val="Arial"/>
        <family val="2"/>
        <charset val="238"/>
      </rPr>
      <t>2</t>
    </r>
    <r>
      <rPr>
        <i/>
        <sz val="10"/>
        <rFont val="Arial"/>
        <family val="2"/>
        <charset val="238"/>
      </rPr>
      <t xml:space="preserve"> na cestovnoj površini, a na pločniku Me= 50 MN/m</t>
    </r>
    <r>
      <rPr>
        <i/>
        <vertAlign val="superscript"/>
        <sz val="10"/>
        <rFont val="Arial"/>
        <family val="2"/>
        <charset val="238"/>
      </rPr>
      <t>2</t>
    </r>
    <r>
      <rPr>
        <i/>
        <sz val="10"/>
        <rFont val="Arial"/>
        <family val="2"/>
        <charset val="238"/>
      </rPr>
      <t>.
Obračun po m</t>
    </r>
    <r>
      <rPr>
        <i/>
        <vertAlign val="superscript"/>
        <sz val="10"/>
        <rFont val="Arial"/>
        <family val="2"/>
        <charset val="238"/>
      </rPr>
      <t>3</t>
    </r>
    <r>
      <rPr>
        <i/>
        <sz val="10"/>
        <rFont val="Arial"/>
        <family val="2"/>
        <charset val="238"/>
      </rPr>
      <t xml:space="preserve"> izvedenog sloja.
</t>
    </r>
  </si>
  <si>
    <r>
      <t>Iskop rova za odvodnju u materijalu "B" kategorije. Pod materijalom "B" kategorije smatra se miješani kameni i zemljani materijali gdje se veći dio iskopa obavlja strojnim radom - rijanjem. U ovu grupu materijala spadaju flišni materijali, homogeni lapori, trošni pješčenjaci, većina dolomita (osim vrlo kompaktnih), raspadnute stijene na površini, jako zdrobljeni vapnenac, sve vrste škriljaca, neki konglomerati i slični materijali. Na pozicijama gdje se ustanovi položaj drugih instalacija radove je potrebno izvoditi pažljivo uz ručni iskop. Stranice iskopa zasijeći u nagibu 5:1. Obračun rova je prema dimenzijama 0,70 m u dnu i 1,30 m na vrhu rova. Količina iskopa uključuje proširenje i produbljenje rova na mjestima gradnje revizijskih okana. Dno rova planirati s točnošću od 3 cm. Sve troškove nastale zbog oštećenja izazvanih nestručnim radom, i neprimjerene zaštite, snosi izvoditelj radova. Ako se ukaže potreba izvesti razupiranje rova. U cijenu je uračunat sav potreban rad i materijal, strojno zbijanje dna rova do potrebne zbijenosti od 40 Mpa, te čišćenje rova od obrušenog materijala u svim fazama gradnje. Ukrcaj u vozilo i odvoz obračunat je u stavci 2.5. Obračun će se obaviti temeljem izmjere (prema gr knjizi), bez priznavanja višeradova. Obračun po m</t>
    </r>
    <r>
      <rPr>
        <i/>
        <vertAlign val="superscript"/>
        <sz val="10"/>
        <rFont val="Arial"/>
        <family val="2"/>
        <charset val="238"/>
      </rPr>
      <t>3</t>
    </r>
    <r>
      <rPr>
        <i/>
        <sz val="10"/>
        <rFont val="Arial"/>
        <family val="2"/>
        <charset val="238"/>
      </rPr>
      <t xml:space="preserve"> iskopa u sraslom stanju.
</t>
    </r>
  </si>
  <si>
    <r>
      <t>Izrada kanalizacijskog kolektora. 
Dobava i doprema do mjesta ugradbe kanalizacijskih PEHD rebrastih cijevi nazivne krutosti SN 8 kN/m</t>
    </r>
    <r>
      <rPr>
        <i/>
        <vertAlign val="superscript"/>
        <sz val="10"/>
        <rFont val="Arial"/>
        <family val="2"/>
        <charset val="238"/>
      </rPr>
      <t>2</t>
    </r>
    <r>
      <rPr>
        <i/>
        <sz val="10"/>
        <rFont val="Arial"/>
        <family val="2"/>
        <charset val="238"/>
      </rPr>
      <t xml:space="preserve"> proizvedene prema standardu EN 13476–1 s dvostrukom utičnom spojnicom te sa svim spojnim materijalom. Cijevi su duljine 6,00 m. Način spajanja cijevi međusobno i na revizijska okna mora osiguravati trajnu vodonepropusnost svih spojeva. Uz cijevi obavezno dobaviti i atest proizvoditelja. Uz cijevi nabaviti i dopremiti i potrebno oruđe za montažu cijevi prema uputama proizvoditelja.
U cijenu ulazi:  
- izrada pješčane podloge pijeskom granulacije 0 – 4 mm, d = 10 cm, izravnana i nabijena lakim nabijačem,
- postava PEHD cijevi,  
- tlačna proba (ispitivanje na vodonepropusnost) nakon zatrpavanja (opterećenja) središnjeg dijela cijevi. Za zatrpavanje uporabiti zamjenski materijal (“jalovina”), dobavljen i dovezen iz separacije.
- svi prijevozi, 
- geodetski radovi na određivaju horizontalne dispozicije cijevi, prema izvedbenoj dokumentaciji. 
Obračun po m' ugrađene cijevi.
 </t>
    </r>
  </si>
  <si>
    <t xml:space="preserve">PEHD cijevi DN 250/214 mm, za spojeve slivnika i linijske rešetke s kolektorom, </t>
  </si>
  <si>
    <t xml:space="preserve">Vodolovna okana. Vodolovna okna imaju dimenzije svijetlog otvora 0,60 x 0,60 m. Rad obuhvaća, dobavu i postavljanje jednostrane oplate, betoniranje okna betonom C 25/30 i izradu cementne glazure. Dva zida u zadnjoj trećini visine vodolovnog okna, izvesti skošenu, tako da otvor okna bude prilagođen za ugradbu lijevano-željeznog okvira za poklopac 40 x 40 cm. Zidove okna do visine preljevne cijevi izvesti vodonepropusnom cementnom glazurom. Rad obuhvaća, dobavu i postavljanje jednostrane oplate, betoniranje okna betonom C 25/30, dobavu i postavljanje lijevano-želj. slivničke rešetke s ugrađenim vijkom protiv ispadanja i izradu cementne glazure. Kvalitetu ugrađenog betona potrebno je dokazati uvjerenjem o kakvoći. U cijenu ulaze kompletno gotovi radovi, kao i geodetski radovi na određivaju horizontalne dispozicije slivnika, te određivanju visinskih kota slivnika, prema izvedbenoj dokumentaciji.
Obračun po kom. izvedenog slivnika.
</t>
  </si>
  <si>
    <r>
      <t xml:space="preserve">UREĐENJE CESTE NA SPOJU ULICA GRABAR I PUT BRAJDI U GRADU CRESU  
</t>
    </r>
    <r>
      <rPr>
        <sz val="10"/>
        <rFont val="Arial"/>
        <family val="2"/>
        <charset val="238"/>
      </rPr>
      <t xml:space="preserve"> </t>
    </r>
    <r>
      <rPr>
        <b/>
        <sz val="11"/>
        <rFont val="Arial"/>
        <family val="2"/>
        <charset val="238"/>
      </rPr>
      <t xml:space="preserve">
</t>
    </r>
  </si>
  <si>
    <t>Označivanje položaja postojećih instalacija. Prije početka zemljanih radova u suradnji s predstavnicima komunalnih i javnih društava čije se instalacije nalaze u području zahvata, utvrditi i označiti položaje i dubine instalacija. Tijekom gradnje treba pratiti, da ne dođe do njihovog oštećenja. Ukoliko se instalacije oštete zbog nesavjesnog i nestručnog rada izvoditelja, njegova je dužnost popraviti oštećenja u svom trošku. 
Obračun po m'</t>
  </si>
  <si>
    <t>Premještanje postojećih instalacija. U taj rad spada odstranjivanje, izvan trupa prometnice, ili rekonstrukciju postojećih instalacija, koje ostaju u trupu nove ceste, ali se zbog promjena u niveleti ceste instalacije moraju preložiti i rekonstruirati. Tu spadaju, razni vodovi kao što su visoko ili nisko 
naponski električni i telefonski vodovi, vodovod, kanalizacija i sl. Premještanje postojećih instalacija 
 mora se izvoditi po posebnom projektu, kojega je izradila stručna firma za pojedine vrste instalacija, a prema postojećim propisima koji uvjetuju poseban način funkcioniranja instalacija za vrijeme obavljanja radova na cesti.  
 Nadzor nad takvim radovima mora obavljati   ovlaštena osoba.
 Obračun po troškovniku za dotičnu vrstu radova, prema stvarnim troškovima javnih i komunalnih 
 poduzeća.U rad je uračunato:
štemanje postojećeg betonskog okvira,
demontiranje l. ž. okvira i poklopca,
podizanje na novu niveletu s izradom betonskog okvira, (oplata armatura i sl.)
ugradba lijev. – željeznog poklopca,
čišćenje i odvoz viška materijala
Obračun po komadu.</t>
  </si>
  <si>
    <t xml:space="preserve">Privremena regulacija. Izrada prometnog rješenja privremene regulacije prometa, za vrijeme radova na izradi uređenja ceste. Izvoditelj je u obvezi zatražiti i ishoditi Suglasnost vlasnika ceste (JLS Grad Cres), sukladno Zakonu o cestama (NN 84/11-92/14). Zahtjevu se prilaže izrađeni projekt privremene regulacije prometa za vrijeme izvedbe radova s definiranjem roka izvedbe radove.  
Obračun po elaboratu (komplet)   
</t>
  </si>
  <si>
    <r>
      <t>Iskop materijala. Izvodi se u materijalu "B" kategorije. Pod materijalom "B" kategorije podrazumijevaju se miješani kameni i zemljani materijali gdje se veći dio iskopa obavlja strojnim radom - rijanjem. U ovu grupu materijala spadaju flišni materijali, homogeni lapori, trošni pješćenaci, većina dolomita (osim vrlo kompaktnih), raspadnute stijene na površini, jako zdrobljeni vapnenac, sve vrste škriljaca, neki konglomerati i slični materijali. U cijenu ulazi prebacivanje ili ukrcaj materijala u bilo koje prijevozno sredstvo, kao i planiranje iskopne površine. 
Obračun po m</t>
    </r>
    <r>
      <rPr>
        <i/>
        <vertAlign val="superscript"/>
        <sz val="10"/>
        <rFont val="Arial"/>
        <family val="2"/>
        <charset val="238"/>
      </rPr>
      <t>3</t>
    </r>
    <r>
      <rPr>
        <i/>
        <sz val="10"/>
        <rFont val="Arial"/>
        <family val="2"/>
        <charset val="238"/>
      </rPr>
      <t xml:space="preserve"> iskopanog materijala u sraslom stanju. 
</t>
    </r>
  </si>
  <si>
    <r>
      <t>Izrada bankine i berme. Izvodi se iz drobljenog kamenog materijala granulacije 16-32 mm, dovezenog iz separacije. Materijal treba dovesti do mjesta ugradbe, razastrti u sloju debljine 20 cm i lagano nabiti mehaničkim sredstvima. Napredovanje izrade bankine i berme po visini treba uskladiti s izradom gornjeg stroja ceste (tampona, asfalta i rubnjaka). Nije dopuštena uporaba humusa za izradu bankine i berme. U cijenu je uračunato sve potrebno za dobavu, dopremu i izradu.
Obračun po m</t>
    </r>
    <r>
      <rPr>
        <i/>
        <vertAlign val="superscript"/>
        <sz val="10"/>
        <rFont val="Arial"/>
        <family val="2"/>
        <charset val="238"/>
      </rPr>
      <t>2</t>
    </r>
    <r>
      <rPr>
        <i/>
        <sz val="10"/>
        <rFont val="Arial"/>
        <family val="2"/>
        <charset val="238"/>
      </rPr>
      <t xml:space="preserve">  
</t>
    </r>
  </si>
  <si>
    <r>
      <rPr>
        <i/>
        <sz val="10"/>
        <rFont val="Arial"/>
        <family val="2"/>
        <charset val="238"/>
      </rPr>
      <t>Betonski rigol. Rigol se izvodi debljine od 0,25 m, sa završnom obradom (glazurom) a izvodi se u konkavnoj završnoj obradi. Betonska se površina izvodi na uređenoj i zbijenoj podlozi. Tražena klase betona C16/20, koju treba dokazati Uvjerenjem o kakvoći. Spravljanje i ugradbu betona obaviti isključivo strojno, s dilatacijom (fugom) na svakih 5,00 m duljine. Rigol se izvodi nakon betoniranja i postavljanja slivničkih rešetaka.U cijenu ulazi sav materijal, izrada oplate, prijevoz, priprema podloge sa zbijanjem do potrebnog modula stišljivosti, rad, njega betona, kao i geodetski radovi na određivaju horizontalne dispozicije rigola, te određivanju visinskih kota rigola, prema tehničkom rješenju. Radove izvoditi stručno, kvalitetno i sukladno odredbama HRN i OTU.
Obračun po m</t>
    </r>
    <r>
      <rPr>
        <i/>
        <vertAlign val="superscript"/>
        <sz val="10"/>
        <rFont val="Arial"/>
        <family val="2"/>
        <charset val="238"/>
      </rPr>
      <t>2</t>
    </r>
    <r>
      <rPr>
        <sz val="10"/>
        <rFont val="Arial"/>
        <family val="2"/>
        <charset val="238"/>
      </rPr>
      <t xml:space="preserve">.
</t>
    </r>
  </si>
  <si>
    <t>rubnjaka 15x25x(50 - 75)cm (piljeni-radionički)</t>
  </si>
  <si>
    <r>
      <t>Zaštita cijevi. Ručno oblaganje oko i iznad cijevi kolektora, materijalom – “jalovinom”, ili drobljenim kamenim materijalom granulacije 0-4 mm.   Zatrpavanje istim materijalom (jalovina ili drobljenac), izvodi se do vrha posteljice odnosno dna tamponskog sloja.U cijenu su uračunati svi lokalni prijevozi, oprema, rad na izradi ispune rova i sve ostalo što je potrebno za potpuno dovršenje stavke. Izvedba, kontrola kakvoće i obračun prema OTU 3-04.6. Dobava materijala opisana je u st. 2.5.
Obračun po m</t>
    </r>
    <r>
      <rPr>
        <i/>
        <vertAlign val="superscript"/>
        <sz val="10"/>
        <rFont val="Arial"/>
        <family val="2"/>
        <charset val="238"/>
      </rPr>
      <t>3</t>
    </r>
  </si>
  <si>
    <t xml:space="preserve">Revizijska i kaskadna okna. Izvedba armirano-betonske konstrukcije okana, vodonepropusnim betonom C25/30. Revizijska i kaskadna okna imaju dimenzije svijetlog otvora 1,00 x 1,00 m s obzirom na profil cjevovoda gl. Kolektora i visine revizijskog okna. Debljina stijenke iznosi 20 cm, a debljina pokrovne armirano-betonske ploče je 15 cm. Visina okna uvjetovana je visini iz uzdužnog profila. Posebnu pozornost dati izradi vodonepropusnog spoja cijevi s betonskim stijenkama, te kutevima spajanja kolektora na okno, uz obveznu ugradbu PE priključka. Rad obuhvaća, dobavu, postavljanje i skidanje oplate. Ugradbu betona obaviti pomoću pervibratora, pripremu i njegu obaviti prema PBAB-u. U stavku je uračunata armatura RA 400/500 i MA500/560 (Q 335), oko 220 kg/oknu za 1,00 x 1,00 m). U ploči izvesti otvor za ugradbu poklopca 60 x 60 cm. Dno okna obraditi u kinetu, u hidraulički ispravnom obliku, betonom C12/15. Sve površine unutar okna izvesti vodonepropusnim cementnim mortom u omjeru 1:2, u debljini 2 cm, uz predhodni cementni nabačaj ("špric"), zagladiti do "crnog sjaja", a sve prijelome i kuteve izvesti zaobljeno. Kvalitet ugrađenog betona potrebno je dokazati uvjerenjem o kakvoći. U cijenu ulaze kompletno gotovi radovi, dobava doprema i ugradba poklopca nosivosti 40 t s okvirom najmanje visine 10 cm, lijevano – želj. penjalica, kao i geodetski radovi na određivaju horizontalnih i visinskih kota okana, prema izvedbenom projektu.
Obračun po kompletno izvedenom revizijskom oknu. </t>
  </si>
  <si>
    <r>
      <rPr>
        <i/>
        <sz val="10"/>
        <rFont val="Arial"/>
        <family val="2"/>
        <charset val="238"/>
      </rPr>
      <t>Rezanje postojećeg cjevovoda oborinske odvodnje. Izrada obuhvaća rezanje na postojećoj PEHD cijevi DN315 mm po duljini tako da ostane dolnja polovica kao kineta u novom oknu. Po završetku radova obaviti uklanjanje i čišćenje dna okna od preostalog materijala s ukrcajem i odvozom na deponij.     
Obračun po kompletu</t>
    </r>
    <r>
      <rPr>
        <sz val="10"/>
        <rFont val="Arial"/>
        <family val="2"/>
        <charset val="238"/>
      </rPr>
      <t xml:space="preserve">.
</t>
    </r>
  </si>
  <si>
    <t>U K U P N O  (1 – 6) :</t>
  </si>
  <si>
    <t>Rijeka, rujan 2018.</t>
  </si>
  <si>
    <t xml:space="preserve">                     TROŠKOVNIK</t>
  </si>
  <si>
    <t>paušal</t>
  </si>
  <si>
    <r>
      <t>Uklanjanje betonske podloge. Materijal od porušenih betonskih površina treba ukrcati i odvesti na deponiju, a površinu treba počistiti i isplanirati.
Obračun po m</t>
    </r>
    <r>
      <rPr>
        <i/>
        <vertAlign val="superscript"/>
        <sz val="10"/>
        <rFont val="Arial"/>
        <family val="2"/>
        <charset val="238"/>
      </rPr>
      <t>3</t>
    </r>
    <r>
      <rPr>
        <i/>
        <sz val="10"/>
        <rFont val="Arial"/>
        <family val="2"/>
        <charset val="238"/>
      </rPr>
      <t xml:space="preserve"> srušenog materijala. 
</t>
    </r>
  </si>
  <si>
    <t>m1</t>
  </si>
  <si>
    <t xml:space="preserve">Izrada armiranobetonskog kolnika betonom C 25/30. Betonki kolnik izvesti debljine 12 cm, armiran armturnom mrežom Q188. U stavku je uključena i izrada potrebne oplate. Obračun po m2 </t>
  </si>
  <si>
    <t xml:space="preserve"> - lijevano-željezni poklopac fekalne odvodnje i sanitarnog cjevovoda s okvirom dim. 60 x 60 cm kod uklapanja na novu niveletu prometnice.</t>
  </si>
  <si>
    <t>3.2.1.</t>
  </si>
  <si>
    <t>3.2.2.</t>
  </si>
  <si>
    <t>6.5.1.</t>
  </si>
  <si>
    <t>6.5.2.</t>
  </si>
  <si>
    <t>6.5.3.</t>
  </si>
  <si>
    <t xml:space="preserve">Osiguranje iskolčenja osi trase, kolektora i rigola. Prije početka radova potrebno je iskolčiti os trase i označiti na terenu prema projektnoj dokumentaciji. Poligone točke u području zahvata osigurati tako, da se radovima ne dovedu u pitanje njihove karakteristike.
Obračun po m' iskolčene osi trase.
</t>
  </si>
  <si>
    <r>
      <rPr>
        <sz val="10"/>
        <rFont val="Arial"/>
        <family val="2"/>
        <charset val="238"/>
      </rPr>
      <t xml:space="preserve">
UREĐENJE CESTE NA SPOJU ULICE GRABAR I PUT BRAJDI U GRADU CRESU</t>
    </r>
    <r>
      <rPr>
        <b/>
        <sz val="11"/>
        <rFont val="Arial"/>
        <family val="2"/>
        <charset val="238"/>
      </rPr>
      <t xml:space="preserve">
</t>
    </r>
  </si>
  <si>
    <t>PRIMORSKO – GORANSKA ŽUPANIJA  
GRAD CRES, Creskog statuta 15, CRES
OIB: 88617357699</t>
  </si>
  <si>
    <t>U K U P N O  (1 – 3) :</t>
  </si>
  <si>
    <r>
      <t>Iskop terena za temelje stupova u terenu III I IV kategorije prema presjecima i kotama u nacrtu, sa odbacivanjem materijala izvan rova. Iskop izvesti šire od projektirane stope za cca 40cm sa svake strane. Sve komplet gotovo. 
Obračun po m</t>
    </r>
    <r>
      <rPr>
        <i/>
        <vertAlign val="superscript"/>
        <sz val="10"/>
        <rFont val="Arial"/>
        <family val="2"/>
        <charset val="238"/>
      </rPr>
      <t>3</t>
    </r>
    <r>
      <rPr>
        <i/>
        <sz val="10"/>
        <rFont val="Arial"/>
        <family val="2"/>
        <charset val="238"/>
      </rPr>
      <t xml:space="preserve"> izvedenog iskopa u idealnom (proširenom ) profilu.
Napomena : Ako se tokom izvođenja pokaže da se iskop može izvesti približno točno kao stopa u tom slučaju može se temelj izvesti bez bočne oplate. Obračun po  m</t>
    </r>
    <r>
      <rPr>
        <i/>
        <vertAlign val="superscript"/>
        <sz val="10"/>
        <rFont val="Arial"/>
        <family val="2"/>
        <charset val="238"/>
      </rPr>
      <t>3</t>
    </r>
    <r>
      <rPr>
        <i/>
        <sz val="10"/>
        <rFont val="Arial"/>
        <family val="2"/>
        <charset val="238"/>
      </rPr>
      <t xml:space="preserve"> iskopa u idealnom profilu. 
</t>
    </r>
  </si>
  <si>
    <t>( € )</t>
  </si>
  <si>
    <t xml:space="preserve">Dobava i ugradnja savitljive rebraste cijevi sa glatkom unutrašnjom površinom, PVC fi 63mm s pripadajućim gumenim brtvama i ljepilom i ugradba u rov. Cijevi crvene
</t>
  </si>
  <si>
    <t xml:space="preserve">a ) Beton C 16/20 , komplet sa oplatom </t>
  </si>
  <si>
    <t xml:space="preserve">Dobava i ugradnja križne spojnice za FeZn 25x4mm. Spoj u zemlji zaliti vrelim bitumenom. Služi za produženje  uzemljivača i ocjep za stupove, kabelske zdence, ormare rasvjete i slično. </t>
  </si>
  <si>
    <r>
      <t>Dobava i ugradba betona  C 16/20  za temelje stupova. U ovu stavku je uključen kompletan materijal ( beton,oplata) i rad. dimenzije  90x90x90cm 
Prije zalijevanja treba postaviti PVC cijevi fi 250mm za usađivanje stupa
Prije zalijevanja treba postaviti PVC cijevi fi 63mm za uvod kabela
Obračun po m</t>
    </r>
    <r>
      <rPr>
        <i/>
        <vertAlign val="superscript"/>
        <sz val="10"/>
        <rFont val="Arial"/>
        <family val="2"/>
        <charset val="238"/>
      </rPr>
      <t>3</t>
    </r>
    <r>
      <rPr>
        <i/>
        <sz val="10"/>
        <rFont val="Arial"/>
        <family val="2"/>
        <charset val="238"/>
      </rPr>
      <t xml:space="preserve"> ugrađenog betona. Uključena oplata. </t>
    </r>
  </si>
  <si>
    <r>
      <t>Dobava i ugradba rasvjetnog stupa , visine iznad zemlje 8m + luk, visine 2m.
Rasvjetni stup :  okrugli, čelični, pocinčani stup,  za zonu vjetra 3 i za opterećenje na  vjetar 0,3m</t>
    </r>
    <r>
      <rPr>
        <i/>
        <vertAlign val="superscript"/>
        <sz val="10"/>
        <rFont val="Arial"/>
        <family val="2"/>
        <charset val="238"/>
      </rPr>
      <t>2</t>
    </r>
    <r>
      <rPr>
        <i/>
        <sz val="10"/>
        <rFont val="Arial"/>
        <family val="2"/>
        <charset val="238"/>
      </rPr>
      <t xml:space="preserve"> na vrhu stupa (nastavka).
Dopunsko farbanje temeljnom i završnom bojom prema izboru arhitekte.
Rasvjetni stup se postavlja usađivanjem u pripremljeni otvor u temelju.
Sve komplet gotovo : stup, lučni nastavak 2m..
Stup mora biti projektiran u skladu sa HRN EN 40-5.2008
Obračun po  komadu izvedenog stupa sa nastavkom.
Ugraditit usađivanjem u pripremljenu rupu.  postaviti u vertikalu. Prostor između stijeneke stupa i cijevi popuniti sa suhim sitnim pijeskom.  Na samom vrhu kružni isječak između stupa i cijevi zabetonirati (da se spreči ispiranje pijeska.
uzorak kao tip: CRS 2A-8-3 + luk L=2m, Dalekovod Zagreb  ili jednakovrijedan proizvod :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</si>
</sst>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quot;      &quot;;\-#,##0.00&quot;      &quot;;&quot; -&quot;#&quot;      &quot;;@\ "/>
    <numFmt numFmtId="165" formatCode="dd/mm/yy"/>
    <numFmt numFmtId="166" formatCode="#,##0.00\ &quot;kn&quot;"/>
    <numFmt numFmtId="167" formatCode="0.0"/>
    <numFmt numFmtId="168" formatCode="0."/>
    <numFmt numFmtId="169" formatCode="#,##0.00\ [$€-1]"/>
    <numFmt numFmtId="170" formatCode="_-* #,##0.00\ [$€-1]_-;\-* #,##0.00\ [$€-1]_-;_-* &quot;-&quot;??\ [$€-1]_-;_-@_-"/>
  </numFmts>
  <fonts count="17" x14ac:knownFonts="1">
    <font>
      <sz val="10"/>
      <name val="Arial"/>
      <family val="2"/>
      <charset val="238"/>
    </font>
    <font>
      <sz val="8"/>
      <name val="Arial"/>
      <family val="2"/>
      <charset val="238"/>
    </font>
    <font>
      <sz val="11"/>
      <name val="Arial"/>
      <family val="2"/>
      <charset val="238"/>
    </font>
    <font>
      <b/>
      <sz val="12"/>
      <name val="Arial"/>
      <family val="2"/>
      <charset val="238"/>
    </font>
    <font>
      <sz val="12"/>
      <name val="Arial"/>
      <family val="2"/>
      <charset val="238"/>
    </font>
    <font>
      <i/>
      <sz val="10"/>
      <name val="Arial"/>
      <family val="2"/>
      <charset val="238"/>
    </font>
    <font>
      <b/>
      <sz val="8"/>
      <name val="Arial"/>
      <family val="2"/>
      <charset val="238"/>
    </font>
    <font>
      <b/>
      <sz val="10"/>
      <name val="Arial"/>
      <family val="2"/>
      <charset val="238"/>
    </font>
    <font>
      <u/>
      <sz val="12"/>
      <name val="Arial"/>
      <family val="2"/>
      <charset val="238"/>
    </font>
    <font>
      <sz val="10"/>
      <color indexed="8"/>
      <name val="Arial"/>
      <family val="2"/>
      <charset val="238"/>
    </font>
    <font>
      <sz val="10"/>
      <name val="Arial"/>
      <family val="2"/>
      <charset val="238"/>
    </font>
    <font>
      <i/>
      <vertAlign val="superscript"/>
      <sz val="10"/>
      <name val="Arial"/>
      <family val="2"/>
      <charset val="238"/>
    </font>
    <font>
      <vertAlign val="superscript"/>
      <sz val="10"/>
      <name val="Arial"/>
      <family val="2"/>
      <charset val="238"/>
    </font>
    <font>
      <b/>
      <sz val="16"/>
      <name val="Arial"/>
      <family val="2"/>
      <charset val="238"/>
    </font>
    <font>
      <b/>
      <sz val="11"/>
      <name val="Arial"/>
      <family val="2"/>
      <charset val="238"/>
    </font>
    <font>
      <sz val="18"/>
      <name val="Arial"/>
      <family val="2"/>
      <charset val="238"/>
    </font>
    <font>
      <sz val="10"/>
      <color rgb="FFFF0000"/>
      <name val="Arial"/>
      <family val="2"/>
      <charset val="238"/>
    </font>
  </fonts>
  <fills count="22">
    <fill>
      <patternFill patternType="none"/>
    </fill>
    <fill>
      <patternFill patternType="gray125"/>
    </fill>
    <fill>
      <patternFill patternType="solid">
        <fgColor indexed="27"/>
        <bgColor indexed="41"/>
      </patternFill>
    </fill>
    <fill>
      <patternFill patternType="solid">
        <fgColor indexed="44"/>
        <bgColor indexed="24"/>
      </patternFill>
    </fill>
    <fill>
      <patternFill patternType="solid">
        <fgColor indexed="42"/>
        <bgColor indexed="27"/>
      </patternFill>
    </fill>
    <fill>
      <patternFill patternType="solid">
        <fgColor indexed="13"/>
        <bgColor indexed="34"/>
      </patternFill>
    </fill>
    <fill>
      <patternFill patternType="solid">
        <fgColor theme="6" tint="0.39994506668294322"/>
        <bgColor indexed="26"/>
      </patternFill>
    </fill>
    <fill>
      <patternFill patternType="solid">
        <fgColor theme="7" tint="0.39994506668294322"/>
        <bgColor indexed="26"/>
      </patternFill>
    </fill>
    <fill>
      <patternFill patternType="solid">
        <fgColor theme="8" tint="0.79998168889431442"/>
        <bgColor indexed="41"/>
      </patternFill>
    </fill>
    <fill>
      <patternFill patternType="solid">
        <fgColor theme="8" tint="0.79998168889431442"/>
        <bgColor indexed="34"/>
      </patternFill>
    </fill>
    <fill>
      <patternFill patternType="solid">
        <fgColor rgb="FFFF9966"/>
        <bgColor indexed="34"/>
      </patternFill>
    </fill>
    <fill>
      <patternFill patternType="solid">
        <fgColor rgb="FFFF9966"/>
        <bgColor indexed="45"/>
      </patternFill>
    </fill>
    <fill>
      <patternFill patternType="solid">
        <fgColor rgb="FFC4D79B"/>
        <bgColor indexed="34"/>
      </patternFill>
    </fill>
    <fill>
      <patternFill patternType="solid">
        <fgColor theme="9" tint="0.39994506668294322"/>
        <bgColor indexed="26"/>
      </patternFill>
    </fill>
    <fill>
      <patternFill patternType="solid">
        <fgColor theme="9" tint="0.39994506668294322"/>
        <bgColor indexed="34"/>
      </patternFill>
    </fill>
    <fill>
      <patternFill patternType="solid">
        <fgColor theme="4" tint="0.39994506668294322"/>
        <bgColor indexed="26"/>
      </patternFill>
    </fill>
    <fill>
      <patternFill patternType="solid">
        <fgColor theme="4" tint="0.39994506668294322"/>
        <bgColor indexed="34"/>
      </patternFill>
    </fill>
    <fill>
      <patternFill patternType="solid">
        <fgColor theme="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34"/>
      </patternFill>
    </fill>
    <fill>
      <patternFill patternType="solid">
        <fgColor theme="4" tint="0.39997558519241921"/>
        <bgColor indexed="64"/>
      </patternFill>
    </fill>
  </fills>
  <borders count="4">
    <border>
      <left/>
      <right/>
      <top/>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top/>
      <bottom style="dashed">
        <color indexed="64"/>
      </bottom>
      <diagonal/>
    </border>
  </borders>
  <cellStyleXfs count="2">
    <xf numFmtId="0" fontId="0" fillId="0" borderId="0"/>
    <xf numFmtId="164" fontId="10" fillId="0" borderId="0" applyFill="0" applyBorder="0" applyAlignment="0" applyProtection="0"/>
  </cellStyleXfs>
  <cellXfs count="361">
    <xf numFmtId="0" fontId="0" fillId="0" borderId="0" xfId="0"/>
    <xf numFmtId="0" fontId="1" fillId="0" borderId="1" xfId="0" applyFont="1" applyBorder="1"/>
    <xf numFmtId="0" fontId="1" fillId="0" borderId="1" xfId="0" applyFont="1" applyBorder="1" applyAlignment="1">
      <alignment horizontal="justify" vertical="top"/>
    </xf>
    <xf numFmtId="0" fontId="1" fillId="0" borderId="0" xfId="0" applyFont="1"/>
    <xf numFmtId="0" fontId="1" fillId="0" borderId="0" xfId="0" applyFont="1" applyAlignment="1">
      <alignment horizontal="justify" vertical="top"/>
    </xf>
    <xf numFmtId="4" fontId="1" fillId="0" borderId="0" xfId="1" applyNumberFormat="1" applyFont="1" applyFill="1" applyBorder="1" applyAlignment="1" applyProtection="1">
      <alignment horizontal="right"/>
    </xf>
    <xf numFmtId="4" fontId="1" fillId="0" borderId="0" xfId="1" applyNumberFormat="1" applyFont="1" applyFill="1" applyBorder="1" applyAlignment="1" applyProtection="1">
      <alignment horizontal="right"/>
      <protection locked="0"/>
    </xf>
    <xf numFmtId="4" fontId="1" fillId="0" borderId="0" xfId="1" applyNumberFormat="1" applyFont="1" applyFill="1" applyBorder="1" applyAlignment="1" applyProtection="1"/>
    <xf numFmtId="0" fontId="2" fillId="0" borderId="0" xfId="0" applyFont="1" applyAlignment="1">
      <alignment horizontal="justify"/>
    </xf>
    <xf numFmtId="0" fontId="0" fillId="0" borderId="0" xfId="0" applyAlignment="1">
      <alignment horizontal="justify" vertical="top" wrapText="1"/>
    </xf>
    <xf numFmtId="0" fontId="1" fillId="2" borderId="0" xfId="0" applyFont="1" applyFill="1" applyAlignment="1">
      <alignment horizontal="center" vertical="center"/>
    </xf>
    <xf numFmtId="0" fontId="1" fillId="2" borderId="0" xfId="0" applyFont="1" applyFill="1" applyAlignment="1">
      <alignment horizontal="center" vertical="top"/>
    </xf>
    <xf numFmtId="0" fontId="6" fillId="0" borderId="0" xfId="0" applyFont="1"/>
    <xf numFmtId="0" fontId="0" fillId="2" borderId="0" xfId="0" applyFill="1" applyAlignment="1">
      <alignment horizontal="center" vertical="center"/>
    </xf>
    <xf numFmtId="0" fontId="0" fillId="2" borderId="0" xfId="0" applyFill="1" applyAlignment="1">
      <alignment horizontal="center" vertical="top"/>
    </xf>
    <xf numFmtId="0" fontId="7" fillId="0" borderId="0" xfId="0" applyFont="1"/>
    <xf numFmtId="0" fontId="1" fillId="0" borderId="0" xfId="0" applyFont="1" applyAlignment="1">
      <alignment horizontal="center" vertical="top"/>
    </xf>
    <xf numFmtId="0" fontId="1" fillId="0" borderId="0" xfId="0" applyFont="1" applyAlignment="1">
      <alignment horizontal="justify" vertical="top" wrapText="1"/>
    </xf>
    <xf numFmtId="0" fontId="1" fillId="0" borderId="0" xfId="0" applyFont="1" applyAlignment="1">
      <alignment horizontal="center"/>
    </xf>
    <xf numFmtId="0" fontId="4" fillId="0" borderId="0" xfId="0" applyFont="1"/>
    <xf numFmtId="0" fontId="4" fillId="0" borderId="0" xfId="0" applyFont="1" applyAlignment="1">
      <alignment horizontal="justify"/>
    </xf>
    <xf numFmtId="0" fontId="4" fillId="3" borderId="0" xfId="0" applyFont="1" applyFill="1"/>
    <xf numFmtId="0" fontId="8" fillId="0" borderId="0" xfId="0" applyFont="1" applyAlignment="1">
      <alignment horizontal="justify"/>
    </xf>
    <xf numFmtId="0" fontId="0" fillId="0" borderId="0" xfId="0" applyAlignment="1">
      <alignment horizontal="center"/>
    </xf>
    <xf numFmtId="0" fontId="0" fillId="0" borderId="0" xfId="0" applyAlignment="1">
      <alignment horizontal="justify" vertical="top"/>
    </xf>
    <xf numFmtId="165" fontId="0" fillId="0" borderId="0" xfId="0" applyNumberFormat="1" applyAlignment="1">
      <alignment horizontal="center" vertical="top"/>
    </xf>
    <xf numFmtId="0" fontId="5" fillId="0" borderId="0" xfId="0" applyFont="1" applyAlignment="1">
      <alignment horizontal="justify" vertical="top" wrapText="1"/>
    </xf>
    <xf numFmtId="0" fontId="0" fillId="4" borderId="0" xfId="0" applyFill="1"/>
    <xf numFmtId="0" fontId="0" fillId="0" borderId="0" xfId="0" applyAlignment="1">
      <alignment horizontal="center" vertical="top"/>
    </xf>
    <xf numFmtId="0" fontId="4" fillId="0" borderId="2" xfId="0" applyFont="1" applyBorder="1" applyAlignment="1">
      <alignment horizontal="center"/>
    </xf>
    <xf numFmtId="0" fontId="4" fillId="0" borderId="2" xfId="0" applyFont="1" applyBorder="1" applyAlignment="1">
      <alignment horizontal="left"/>
    </xf>
    <xf numFmtId="0" fontId="4" fillId="0" borderId="2" xfId="0" applyFont="1" applyBorder="1"/>
    <xf numFmtId="0" fontId="4" fillId="0" borderId="0" xfId="0" applyFont="1" applyAlignment="1">
      <alignment horizontal="center"/>
    </xf>
    <xf numFmtId="165" fontId="4" fillId="0" borderId="0" xfId="0" applyNumberFormat="1" applyFont="1" applyAlignment="1">
      <alignment horizontal="center" vertical="top"/>
    </xf>
    <xf numFmtId="0" fontId="4" fillId="0" borderId="0" xfId="0" applyFont="1" applyAlignment="1">
      <alignment horizontal="justify" vertical="top" wrapText="1"/>
    </xf>
    <xf numFmtId="0" fontId="4" fillId="0" borderId="0" xfId="0" applyFont="1" applyAlignment="1">
      <alignment horizontal="left"/>
    </xf>
    <xf numFmtId="0" fontId="5" fillId="0" borderId="0" xfId="0" applyFont="1" applyAlignment="1" applyProtection="1">
      <alignment horizontal="justify" vertical="top" wrapText="1"/>
      <protection locked="0"/>
    </xf>
    <xf numFmtId="0" fontId="0" fillId="5" borderId="0" xfId="0" applyFill="1"/>
    <xf numFmtId="0" fontId="4" fillId="0" borderId="2" xfId="0" applyFont="1" applyBorder="1" applyAlignment="1">
      <alignment horizontal="justify" vertical="top" wrapText="1"/>
    </xf>
    <xf numFmtId="0" fontId="4" fillId="0" borderId="0" xfId="0" applyFont="1" applyAlignment="1">
      <alignment horizontal="center" vertical="top"/>
    </xf>
    <xf numFmtId="0" fontId="3" fillId="0" borderId="0" xfId="0" applyFont="1" applyAlignment="1">
      <alignment horizontal="justify"/>
    </xf>
    <xf numFmtId="0" fontId="4" fillId="0" borderId="2" xfId="0" applyFont="1" applyBorder="1" applyAlignment="1">
      <alignment horizontal="left" vertical="top"/>
    </xf>
    <xf numFmtId="0" fontId="4" fillId="0" borderId="2" xfId="0" applyFont="1" applyBorder="1" applyAlignment="1">
      <alignment horizontal="justify"/>
    </xf>
    <xf numFmtId="0" fontId="1"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left"/>
    </xf>
    <xf numFmtId="0" fontId="3" fillId="0" borderId="0" xfId="0" applyFont="1" applyAlignment="1">
      <alignment horizontal="justify" vertical="top" wrapText="1"/>
    </xf>
    <xf numFmtId="0" fontId="3" fillId="0" borderId="0" xfId="0" applyFont="1" applyAlignment="1">
      <alignment horizontal="center"/>
    </xf>
    <xf numFmtId="0" fontId="3" fillId="0" borderId="0" xfId="0" applyFont="1"/>
    <xf numFmtId="0" fontId="0" fillId="0" borderId="0" xfId="0" applyAlignment="1">
      <alignment horizontal="justify"/>
    </xf>
    <xf numFmtId="166" fontId="4" fillId="0" borderId="2" xfId="0" applyNumberFormat="1" applyFont="1" applyBorder="1"/>
    <xf numFmtId="0" fontId="4" fillId="6" borderId="0" xfId="0" applyFont="1" applyFill="1" applyAlignment="1">
      <alignment horizontal="left"/>
    </xf>
    <xf numFmtId="0" fontId="4" fillId="6" borderId="0" xfId="0" applyFont="1" applyFill="1" applyAlignment="1">
      <alignment horizontal="justify"/>
    </xf>
    <xf numFmtId="0" fontId="4" fillId="6" borderId="0" xfId="0" applyFont="1" applyFill="1" applyAlignment="1">
      <alignment horizontal="center"/>
    </xf>
    <xf numFmtId="0" fontId="4" fillId="6" borderId="0" xfId="0" applyFont="1" applyFill="1"/>
    <xf numFmtId="168" fontId="4" fillId="0" borderId="0" xfId="0" applyNumberFormat="1" applyFont="1" applyAlignment="1">
      <alignment horizontal="center"/>
    </xf>
    <xf numFmtId="0" fontId="4" fillId="7" borderId="0" xfId="0" applyFont="1" applyFill="1"/>
    <xf numFmtId="0" fontId="4" fillId="8" borderId="0" xfId="0" applyFont="1" applyFill="1" applyAlignment="1">
      <alignment horizontal="left"/>
    </xf>
    <xf numFmtId="167" fontId="0" fillId="9" borderId="0" xfId="0" applyNumberFormat="1" applyFill="1" applyAlignment="1">
      <alignment horizontal="center" vertical="top"/>
    </xf>
    <xf numFmtId="0" fontId="0" fillId="9" borderId="0" xfId="0" applyFill="1" applyAlignment="1">
      <alignment horizontal="center" vertical="top"/>
    </xf>
    <xf numFmtId="0" fontId="0" fillId="9" borderId="0" xfId="0" applyFill="1"/>
    <xf numFmtId="0" fontId="4" fillId="8" borderId="0" xfId="0" applyFont="1" applyFill="1" applyAlignment="1">
      <alignment horizontal="center"/>
    </xf>
    <xf numFmtId="0" fontId="4" fillId="8" borderId="0" xfId="0" applyFont="1" applyFill="1"/>
    <xf numFmtId="167" fontId="0" fillId="10" borderId="0" xfId="0" applyNumberFormat="1" applyFill="1" applyAlignment="1">
      <alignment horizontal="center" vertical="top"/>
    </xf>
    <xf numFmtId="0" fontId="4" fillId="11" borderId="0" xfId="0" applyFont="1" applyFill="1" applyAlignment="1">
      <alignment horizontal="justify"/>
    </xf>
    <xf numFmtId="0" fontId="4" fillId="11" borderId="0" xfId="0" applyFont="1" applyFill="1" applyAlignment="1">
      <alignment horizontal="center"/>
    </xf>
    <xf numFmtId="0" fontId="4" fillId="11" borderId="0" xfId="0" applyFont="1" applyFill="1"/>
    <xf numFmtId="0" fontId="4" fillId="11" borderId="0" xfId="0" applyFont="1" applyFill="1" applyAlignment="1">
      <alignment horizontal="left"/>
    </xf>
    <xf numFmtId="165" fontId="0" fillId="10" borderId="0" xfId="0" applyNumberFormat="1" applyFill="1" applyAlignment="1">
      <alignment horizontal="center" vertical="top"/>
    </xf>
    <xf numFmtId="0" fontId="0" fillId="10" borderId="0" xfId="0" applyFill="1"/>
    <xf numFmtId="167" fontId="0" fillId="12" borderId="0" xfId="0" applyNumberFormat="1" applyFill="1" applyAlignment="1">
      <alignment horizontal="center" vertical="top"/>
    </xf>
    <xf numFmtId="0" fontId="0" fillId="12" borderId="0" xfId="0" applyFill="1"/>
    <xf numFmtId="168" fontId="4" fillId="13" borderId="0" xfId="0" applyNumberFormat="1" applyFont="1" applyFill="1" applyAlignment="1">
      <alignment horizontal="center"/>
    </xf>
    <xf numFmtId="0" fontId="4" fillId="13" borderId="0" xfId="0" applyFont="1" applyFill="1" applyAlignment="1">
      <alignment horizontal="left"/>
    </xf>
    <xf numFmtId="167" fontId="0" fillId="14" borderId="0" xfId="0" applyNumberFormat="1" applyFill="1" applyAlignment="1">
      <alignment horizontal="center" vertical="top"/>
    </xf>
    <xf numFmtId="0" fontId="0" fillId="14" borderId="0" xfId="0" applyFill="1"/>
    <xf numFmtId="0" fontId="4" fillId="13" borderId="0" xfId="0" applyFont="1" applyFill="1" applyAlignment="1">
      <alignment horizontal="justify"/>
    </xf>
    <xf numFmtId="0" fontId="4" fillId="13" borderId="0" xfId="0" applyFont="1" applyFill="1" applyAlignment="1">
      <alignment horizontal="center"/>
    </xf>
    <xf numFmtId="0" fontId="4" fillId="15" borderId="0" xfId="0" applyFont="1" applyFill="1" applyAlignment="1">
      <alignment horizontal="left"/>
    </xf>
    <xf numFmtId="167" fontId="0" fillId="16" borderId="0" xfId="0" applyNumberFormat="1" applyFill="1" applyAlignment="1">
      <alignment horizontal="center" vertical="top"/>
    </xf>
    <xf numFmtId="0" fontId="0" fillId="16" borderId="0" xfId="0" applyFill="1"/>
    <xf numFmtId="0" fontId="4" fillId="15" borderId="0" xfId="0" applyFont="1" applyFill="1" applyAlignment="1">
      <alignment horizontal="justify"/>
    </xf>
    <xf numFmtId="0" fontId="4" fillId="15" borderId="0" xfId="0" applyFont="1" applyFill="1" applyAlignment="1">
      <alignment horizontal="center"/>
    </xf>
    <xf numFmtId="0" fontId="0" fillId="0" borderId="0" xfId="0" applyAlignment="1">
      <alignment vertical="top" wrapText="1"/>
    </xf>
    <xf numFmtId="0" fontId="5" fillId="0" borderId="0" xfId="0" quotePrefix="1" applyFont="1" applyAlignment="1">
      <alignment horizontal="justify" vertical="top" wrapText="1"/>
    </xf>
    <xf numFmtId="0" fontId="0" fillId="0" borderId="3" xfId="0" applyBorder="1"/>
    <xf numFmtId="0" fontId="2" fillId="0" borderId="0" xfId="0" applyFont="1" applyAlignment="1">
      <alignment horizontal="center"/>
    </xf>
    <xf numFmtId="165" fontId="0" fillId="17" borderId="0" xfId="0" applyNumberFormat="1" applyFill="1" applyAlignment="1">
      <alignment horizontal="center" vertical="top"/>
    </xf>
    <xf numFmtId="0" fontId="0" fillId="0" borderId="0" xfId="0" applyAlignment="1">
      <alignment vertical="center"/>
    </xf>
    <xf numFmtId="0" fontId="2" fillId="0" borderId="0" xfId="0" applyFont="1" applyAlignment="1">
      <alignment horizontal="justify" vertical="top"/>
    </xf>
    <xf numFmtId="0" fontId="2" fillId="0" borderId="0" xfId="0" applyFont="1"/>
    <xf numFmtId="0" fontId="2" fillId="0" borderId="0" xfId="0" applyFont="1" applyAlignment="1">
      <alignment vertical="top" wrapText="1"/>
    </xf>
    <xf numFmtId="0" fontId="2" fillId="0" borderId="0" xfId="0" applyFont="1" applyAlignment="1">
      <alignment vertical="top"/>
    </xf>
    <xf numFmtId="0" fontId="14" fillId="0" borderId="0" xfId="0" applyFont="1" applyAlignment="1">
      <alignment vertical="top" wrapText="1"/>
    </xf>
    <xf numFmtId="4" fontId="0" fillId="0" borderId="0" xfId="1" applyNumberFormat="1" applyFont="1" applyFill="1" applyBorder="1" applyAlignment="1" applyProtection="1">
      <alignment horizontal="center"/>
    </xf>
    <xf numFmtId="166" fontId="0" fillId="0" borderId="0" xfId="0" applyNumberFormat="1" applyAlignment="1">
      <alignment horizontal="center"/>
    </xf>
    <xf numFmtId="166" fontId="0" fillId="0" borderId="0" xfId="1" applyNumberFormat="1" applyFont="1" applyFill="1" applyBorder="1" applyAlignment="1" applyProtection="1">
      <alignment horizontal="center"/>
      <protection locked="0"/>
    </xf>
    <xf numFmtId="4" fontId="1" fillId="2" borderId="0" xfId="0" applyNumberFormat="1" applyFont="1" applyFill="1" applyAlignment="1">
      <alignment horizontal="center"/>
    </xf>
    <xf numFmtId="4" fontId="0" fillId="2" borderId="0" xfId="0" applyNumberFormat="1" applyFill="1" applyAlignment="1">
      <alignment horizontal="center"/>
    </xf>
    <xf numFmtId="4" fontId="0" fillId="0" borderId="0" xfId="0" applyNumberFormat="1" applyAlignment="1">
      <alignment horizontal="center"/>
    </xf>
    <xf numFmtId="4" fontId="1" fillId="0" borderId="0" xfId="1" applyNumberFormat="1" applyFont="1" applyFill="1" applyBorder="1" applyAlignment="1" applyProtection="1">
      <alignment horizontal="center"/>
    </xf>
    <xf numFmtId="166" fontId="1" fillId="0" borderId="0" xfId="1" applyNumberFormat="1" applyFont="1" applyFill="1" applyBorder="1" applyAlignment="1" applyProtection="1">
      <alignment horizontal="center"/>
      <protection locked="0"/>
    </xf>
    <xf numFmtId="4" fontId="4" fillId="0" borderId="0" xfId="0" applyNumberFormat="1" applyFont="1" applyAlignment="1">
      <alignment horizontal="center"/>
    </xf>
    <xf numFmtId="4" fontId="4" fillId="0" borderId="0" xfId="1" applyNumberFormat="1" applyFont="1" applyFill="1" applyBorder="1" applyAlignment="1" applyProtection="1">
      <alignment horizontal="center"/>
    </xf>
    <xf numFmtId="4" fontId="4" fillId="0" borderId="2" xfId="0" applyNumberFormat="1" applyFont="1" applyBorder="1" applyAlignment="1">
      <alignment horizontal="center"/>
    </xf>
    <xf numFmtId="166" fontId="4" fillId="0" borderId="2" xfId="0" applyNumberFormat="1" applyFont="1" applyBorder="1" applyAlignment="1">
      <alignment horizontal="center"/>
    </xf>
    <xf numFmtId="166" fontId="4" fillId="0" borderId="0" xfId="1" applyNumberFormat="1" applyFont="1" applyFill="1" applyBorder="1" applyAlignment="1" applyProtection="1">
      <alignment horizontal="center"/>
      <protection locked="0"/>
    </xf>
    <xf numFmtId="4" fontId="4" fillId="0" borderId="2" xfId="1" applyNumberFormat="1" applyFont="1" applyFill="1" applyBorder="1" applyAlignment="1" applyProtection="1">
      <alignment horizontal="center"/>
    </xf>
    <xf numFmtId="4" fontId="4" fillId="8" borderId="0" xfId="0" applyNumberFormat="1" applyFont="1" applyFill="1" applyAlignment="1">
      <alignment horizontal="center"/>
    </xf>
    <xf numFmtId="4" fontId="4" fillId="11" borderId="0" xfId="1" applyNumberFormat="1" applyFont="1" applyFill="1" applyBorder="1" applyAlignment="1" applyProtection="1">
      <alignment horizontal="center"/>
    </xf>
    <xf numFmtId="4" fontId="4" fillId="13" borderId="0" xfId="1" applyNumberFormat="1" applyFont="1" applyFill="1" applyBorder="1" applyAlignment="1" applyProtection="1">
      <alignment horizontal="center"/>
    </xf>
    <xf numFmtId="4" fontId="4" fillId="6" borderId="0" xfId="1" applyNumberFormat="1" applyFont="1" applyFill="1" applyBorder="1" applyAlignment="1" applyProtection="1">
      <alignment horizontal="center"/>
    </xf>
    <xf numFmtId="4" fontId="4" fillId="15" borderId="0" xfId="1" applyNumberFormat="1" applyFont="1" applyFill="1" applyBorder="1" applyAlignment="1" applyProtection="1">
      <alignment horizontal="center"/>
    </xf>
    <xf numFmtId="166" fontId="1" fillId="0" borderId="0" xfId="1" applyNumberFormat="1" applyFont="1" applyFill="1" applyBorder="1" applyAlignment="1" applyProtection="1">
      <alignment horizontal="center"/>
    </xf>
    <xf numFmtId="4" fontId="3" fillId="0" borderId="0" xfId="1" applyNumberFormat="1" applyFont="1" applyFill="1" applyBorder="1" applyAlignment="1" applyProtection="1">
      <alignment horizontal="center"/>
    </xf>
    <xf numFmtId="166" fontId="3" fillId="0" borderId="0" xfId="1" applyNumberFormat="1" applyFont="1" applyFill="1" applyBorder="1" applyAlignment="1" applyProtection="1">
      <alignment horizontal="center"/>
    </xf>
    <xf numFmtId="4" fontId="1" fillId="0" borderId="3" xfId="1" applyNumberFormat="1" applyFont="1" applyFill="1" applyBorder="1" applyAlignment="1" applyProtection="1">
      <alignment horizontal="center"/>
    </xf>
    <xf numFmtId="166" fontId="0" fillId="0" borderId="0" xfId="1" applyNumberFormat="1" applyFont="1" applyFill="1" applyBorder="1" applyAlignment="1" applyProtection="1">
      <alignment horizontal="center"/>
    </xf>
    <xf numFmtId="4" fontId="1" fillId="0" borderId="1" xfId="1" applyNumberFormat="1" applyFont="1" applyFill="1" applyBorder="1" applyAlignment="1" applyProtection="1">
      <alignment horizontal="center"/>
    </xf>
    <xf numFmtId="166" fontId="1" fillId="0" borderId="1" xfId="1" applyNumberFormat="1" applyFont="1" applyFill="1" applyBorder="1" applyAlignment="1" applyProtection="1">
      <alignment horizontal="center"/>
      <protection locked="0"/>
    </xf>
    <xf numFmtId="0" fontId="4" fillId="0" borderId="2" xfId="0" applyFont="1" applyBorder="1" applyAlignment="1">
      <alignment horizontal="center" vertical="top"/>
    </xf>
    <xf numFmtId="0" fontId="4" fillId="18" borderId="2" xfId="0" applyFont="1" applyFill="1" applyBorder="1" applyAlignment="1">
      <alignment horizontal="justify"/>
    </xf>
    <xf numFmtId="0" fontId="4" fillId="18" borderId="2" xfId="0" applyFont="1" applyFill="1" applyBorder="1" applyAlignment="1">
      <alignment horizontal="left" vertical="top"/>
    </xf>
    <xf numFmtId="0" fontId="4" fillId="18" borderId="2" xfId="0" applyFont="1" applyFill="1" applyBorder="1" applyAlignment="1">
      <alignment horizontal="center"/>
    </xf>
    <xf numFmtId="4" fontId="4" fillId="18" borderId="2" xfId="0" applyNumberFormat="1" applyFont="1" applyFill="1" applyBorder="1" applyAlignment="1">
      <alignment horizontal="center"/>
    </xf>
    <xf numFmtId="0" fontId="4" fillId="19" borderId="2" xfId="0" applyFont="1" applyFill="1" applyBorder="1" applyAlignment="1">
      <alignment horizontal="justify"/>
    </xf>
    <xf numFmtId="0" fontId="4" fillId="19" borderId="2" xfId="0" applyFont="1" applyFill="1" applyBorder="1" applyAlignment="1">
      <alignment horizontal="center"/>
    </xf>
    <xf numFmtId="4" fontId="4" fillId="19" borderId="2" xfId="0" applyNumberFormat="1" applyFont="1" applyFill="1" applyBorder="1" applyAlignment="1">
      <alignment horizontal="center"/>
    </xf>
    <xf numFmtId="4" fontId="4" fillId="19" borderId="0" xfId="1" applyNumberFormat="1" applyFont="1" applyFill="1" applyBorder="1" applyAlignment="1" applyProtection="1">
      <alignment horizontal="center"/>
    </xf>
    <xf numFmtId="166" fontId="4" fillId="19" borderId="0" xfId="1" applyNumberFormat="1" applyFont="1" applyFill="1" applyBorder="1" applyAlignment="1" applyProtection="1">
      <alignment horizontal="center"/>
      <protection locked="0"/>
    </xf>
    <xf numFmtId="0" fontId="0" fillId="20" borderId="0" xfId="0" applyFill="1"/>
    <xf numFmtId="0" fontId="4" fillId="21" borderId="2" xfId="0" applyFont="1" applyFill="1" applyBorder="1" applyAlignment="1">
      <alignment horizontal="justify" vertical="top" wrapText="1"/>
    </xf>
    <xf numFmtId="0" fontId="4" fillId="21" borderId="2" xfId="0" applyFont="1" applyFill="1" applyBorder="1" applyAlignment="1">
      <alignment horizontal="center" vertical="top"/>
    </xf>
    <xf numFmtId="167" fontId="0" fillId="0" borderId="0" xfId="0" applyNumberFormat="1" applyAlignment="1">
      <alignment horizontal="center" vertical="top"/>
    </xf>
    <xf numFmtId="0" fontId="15" fillId="0" borderId="0" xfId="0" applyFont="1"/>
    <xf numFmtId="169" fontId="1" fillId="2" borderId="0" xfId="0" applyNumberFormat="1" applyFont="1" applyFill="1" applyAlignment="1" applyProtection="1">
      <alignment horizontal="center"/>
      <protection locked="0"/>
    </xf>
    <xf numFmtId="169" fontId="0" fillId="2" borderId="0" xfId="0" applyNumberFormat="1" applyFill="1" applyAlignment="1" applyProtection="1">
      <alignment horizontal="center"/>
      <protection locked="0"/>
    </xf>
    <xf numFmtId="169" fontId="0" fillId="0" borderId="0" xfId="0" applyNumberFormat="1" applyAlignment="1">
      <alignment horizontal="center"/>
    </xf>
    <xf numFmtId="169" fontId="1" fillId="0" borderId="0" xfId="1" applyNumberFormat="1" applyFont="1" applyFill="1" applyBorder="1" applyAlignment="1" applyProtection="1">
      <alignment horizontal="center"/>
      <protection locked="0"/>
    </xf>
    <xf numFmtId="169" fontId="4" fillId="0" borderId="0" xfId="0" applyNumberFormat="1" applyFont="1" applyAlignment="1">
      <alignment horizontal="center"/>
    </xf>
    <xf numFmtId="169" fontId="4" fillId="0" borderId="0" xfId="1" applyNumberFormat="1" applyFont="1" applyFill="1" applyBorder="1" applyAlignment="1" applyProtection="1">
      <alignment horizontal="center"/>
    </xf>
    <xf numFmtId="169" fontId="0" fillId="0" borderId="0" xfId="1" applyNumberFormat="1" applyFont="1" applyFill="1" applyBorder="1" applyAlignment="1" applyProtection="1">
      <alignment horizontal="center"/>
      <protection locked="0"/>
    </xf>
    <xf numFmtId="169" fontId="4" fillId="0" borderId="2" xfId="0" applyNumberFormat="1" applyFont="1" applyBorder="1" applyAlignment="1">
      <alignment horizontal="center"/>
    </xf>
    <xf numFmtId="169" fontId="4" fillId="0" borderId="0" xfId="1" applyNumberFormat="1" applyFont="1" applyFill="1" applyBorder="1" applyAlignment="1" applyProtection="1">
      <alignment horizontal="center"/>
      <protection locked="0"/>
    </xf>
    <xf numFmtId="169" fontId="4" fillId="0" borderId="2" xfId="1" applyNumberFormat="1" applyFont="1" applyFill="1" applyBorder="1" applyAlignment="1" applyProtection="1">
      <alignment horizontal="center"/>
      <protection locked="0"/>
    </xf>
    <xf numFmtId="169" fontId="4" fillId="8" borderId="0" xfId="0" applyNumberFormat="1" applyFont="1" applyFill="1" applyAlignment="1">
      <alignment horizontal="center"/>
    </xf>
    <xf numFmtId="169" fontId="4" fillId="11" borderId="0" xfId="1" applyNumberFormat="1" applyFont="1" applyFill="1" applyBorder="1" applyAlignment="1" applyProtection="1">
      <alignment horizontal="center"/>
      <protection locked="0"/>
    </xf>
    <xf numFmtId="169" fontId="4" fillId="13" borderId="0" xfId="1" applyNumberFormat="1" applyFont="1" applyFill="1" applyBorder="1" applyAlignment="1" applyProtection="1">
      <alignment horizontal="center"/>
      <protection locked="0"/>
    </xf>
    <xf numFmtId="169" fontId="4" fillId="6" borderId="0" xfId="1" applyNumberFormat="1" applyFont="1" applyFill="1" applyBorder="1" applyAlignment="1" applyProtection="1">
      <alignment horizontal="center"/>
      <protection locked="0"/>
    </xf>
    <xf numFmtId="169" fontId="4" fillId="15" borderId="0" xfId="1" applyNumberFormat="1" applyFont="1" applyFill="1" applyBorder="1" applyAlignment="1" applyProtection="1">
      <alignment horizontal="center"/>
      <protection locked="0"/>
    </xf>
    <xf numFmtId="169" fontId="4" fillId="18" borderId="2" xfId="0" applyNumberFormat="1" applyFont="1" applyFill="1" applyBorder="1" applyAlignment="1">
      <alignment horizontal="center"/>
    </xf>
    <xf numFmtId="169" fontId="1" fillId="0" borderId="0" xfId="1" applyNumberFormat="1" applyFont="1" applyFill="1" applyBorder="1" applyAlignment="1" applyProtection="1">
      <alignment horizontal="center"/>
    </xf>
    <xf numFmtId="169" fontId="3" fillId="0" borderId="0" xfId="1" applyNumberFormat="1" applyFont="1" applyFill="1" applyBorder="1" applyAlignment="1" applyProtection="1">
      <alignment horizontal="center"/>
    </xf>
    <xf numFmtId="169" fontId="1" fillId="0" borderId="0" xfId="0" applyNumberFormat="1" applyFont="1" applyAlignment="1" applyProtection="1">
      <alignment horizontal="center"/>
      <protection locked="0"/>
    </xf>
    <xf numFmtId="169" fontId="1" fillId="0" borderId="3" xfId="0" applyNumberFormat="1" applyFont="1" applyBorder="1" applyAlignment="1" applyProtection="1">
      <alignment horizontal="center"/>
      <protection locked="0"/>
    </xf>
    <xf numFmtId="169" fontId="0" fillId="0" borderId="0" xfId="1" applyNumberFormat="1" applyFont="1" applyFill="1" applyBorder="1" applyAlignment="1" applyProtection="1">
      <alignment horizontal="center"/>
    </xf>
    <xf numFmtId="169" fontId="1" fillId="0" borderId="1" xfId="1" applyNumberFormat="1" applyFont="1" applyFill="1" applyBorder="1" applyAlignment="1" applyProtection="1">
      <alignment horizontal="center"/>
      <protection locked="0"/>
    </xf>
    <xf numFmtId="14" fontId="0" fillId="14" borderId="0" xfId="0" applyNumberFormat="1" applyFill="1"/>
    <xf numFmtId="0" fontId="0" fillId="0" borderId="0" xfId="0"/>
    <xf numFmtId="0" fontId="1" fillId="0" borderId="0" xfId="0" applyFont="1" applyFill="1" applyBorder="1" applyProtection="1"/>
    <xf numFmtId="0" fontId="1" fillId="0" borderId="0" xfId="0" applyFont="1" applyBorder="1" applyProtection="1"/>
    <xf numFmtId="0" fontId="1" fillId="0" borderId="0" xfId="0" applyFont="1" applyBorder="1" applyAlignment="1" applyProtection="1">
      <alignment horizontal="justify" vertical="top"/>
    </xf>
    <xf numFmtId="0" fontId="0" fillId="0" borderId="0" xfId="0" applyBorder="1"/>
    <xf numFmtId="0" fontId="2" fillId="0" borderId="0" xfId="0" applyFont="1" applyBorder="1" applyAlignment="1" applyProtection="1">
      <alignment horizontal="justify" vertical="top"/>
    </xf>
    <xf numFmtId="0" fontId="2" fillId="0" borderId="0" xfId="0" applyFont="1" applyBorder="1" applyProtection="1"/>
    <xf numFmtId="0" fontId="0" fillId="0" borderId="0" xfId="0" applyAlignment="1"/>
    <xf numFmtId="0" fontId="2" fillId="0" borderId="0" xfId="0" applyFont="1" applyAlignment="1"/>
    <xf numFmtId="0" fontId="2" fillId="0" borderId="0" xfId="0" applyFont="1" applyBorder="1" applyAlignment="1" applyProtection="1">
      <alignment vertical="top" wrapText="1"/>
    </xf>
    <xf numFmtId="170" fontId="1" fillId="0" borderId="1" xfId="1" applyNumberFormat="1" applyFont="1" applyFill="1" applyBorder="1" applyAlignment="1" applyProtection="1"/>
    <xf numFmtId="170" fontId="1" fillId="0" borderId="1" xfId="1" applyNumberFormat="1" applyFont="1" applyFill="1" applyBorder="1" applyAlignment="1" applyProtection="1">
      <alignment horizontal="center"/>
      <protection locked="0"/>
    </xf>
    <xf numFmtId="0" fontId="1" fillId="0" borderId="1" xfId="0" applyFont="1" applyBorder="1" applyProtection="1"/>
    <xf numFmtId="0" fontId="1" fillId="0" borderId="1" xfId="0" applyFont="1" applyBorder="1" applyAlignment="1" applyProtection="1">
      <alignment horizontal="justify" vertical="top"/>
    </xf>
    <xf numFmtId="170" fontId="1" fillId="0" borderId="0" xfId="1" applyNumberFormat="1" applyFont="1" applyFill="1" applyBorder="1" applyAlignment="1" applyProtection="1"/>
    <xf numFmtId="170" fontId="1" fillId="0" borderId="0" xfId="1" applyNumberFormat="1" applyFont="1" applyFill="1" applyBorder="1" applyAlignment="1" applyProtection="1">
      <alignment horizontal="center"/>
      <protection locked="0"/>
    </xf>
    <xf numFmtId="170" fontId="0" fillId="0" borderId="0" xfId="0" applyNumberFormat="1" applyFont="1" applyBorder="1"/>
    <xf numFmtId="170" fontId="1" fillId="0" borderId="0" xfId="1" applyNumberFormat="1" applyFont="1" applyFill="1" applyBorder="1" applyAlignment="1" applyProtection="1">
      <alignment horizontal="center"/>
    </xf>
    <xf numFmtId="0" fontId="0" fillId="0" borderId="0" xfId="0" applyFont="1" applyBorder="1"/>
    <xf numFmtId="0" fontId="2" fillId="0" borderId="0" xfId="0" applyFont="1" applyBorder="1" applyAlignment="1">
      <alignment horizontal="justify"/>
    </xf>
    <xf numFmtId="0" fontId="1" fillId="0" borderId="0" xfId="0" applyFont="1" applyFill="1" applyProtection="1"/>
    <xf numFmtId="0" fontId="1" fillId="0" borderId="0" xfId="0" applyFont="1" applyProtection="1"/>
    <xf numFmtId="0" fontId="1" fillId="0" borderId="0" xfId="0" applyFont="1" applyBorder="1" applyAlignment="1" applyProtection="1">
      <alignment horizontal="justify" vertical="top" wrapText="1"/>
    </xf>
    <xf numFmtId="170" fontId="0" fillId="0" borderId="0" xfId="0" applyNumberFormat="1" applyFont="1" applyBorder="1" applyProtection="1"/>
    <xf numFmtId="170" fontId="1" fillId="0" borderId="0" xfId="0" applyNumberFormat="1" applyFont="1" applyFill="1" applyAlignment="1" applyProtection="1">
      <alignment horizontal="center"/>
      <protection locked="0"/>
    </xf>
    <xf numFmtId="0" fontId="2" fillId="0" borderId="0" xfId="0" applyFont="1" applyAlignment="1" applyProtection="1">
      <alignment horizontal="center"/>
    </xf>
    <xf numFmtId="0" fontId="0" fillId="0" borderId="0" xfId="0" applyFont="1" applyBorder="1" applyProtection="1"/>
    <xf numFmtId="0" fontId="2" fillId="0" borderId="0" xfId="0" applyFont="1" applyBorder="1" applyAlignment="1" applyProtection="1">
      <alignment horizontal="justify"/>
    </xf>
    <xf numFmtId="170" fontId="5" fillId="0" borderId="0" xfId="0" applyNumberFormat="1" applyFont="1" applyBorder="1" applyAlignment="1" applyProtection="1">
      <alignment horizontal="center" vertical="top"/>
    </xf>
    <xf numFmtId="170" fontId="1" fillId="0" borderId="3" xfId="0" applyNumberFormat="1" applyFont="1" applyFill="1" applyBorder="1" applyAlignment="1" applyProtection="1">
      <alignment horizontal="center"/>
      <protection locked="0"/>
    </xf>
    <xf numFmtId="0" fontId="0" fillId="0" borderId="3" xfId="0" applyFont="1" applyBorder="1" applyProtection="1"/>
    <xf numFmtId="170" fontId="5" fillId="0" borderId="0" xfId="0" applyNumberFormat="1" applyFont="1" applyBorder="1" applyAlignment="1">
      <alignment horizontal="center" vertical="top"/>
    </xf>
    <xf numFmtId="0" fontId="0" fillId="0" borderId="0" xfId="0" applyFill="1"/>
    <xf numFmtId="170" fontId="0" fillId="0" borderId="0" xfId="0" applyNumberFormat="1"/>
    <xf numFmtId="170" fontId="0" fillId="0" borderId="0" xfId="0" applyNumberFormat="1" applyAlignment="1">
      <alignment horizontal="center"/>
    </xf>
    <xf numFmtId="0" fontId="3" fillId="0" borderId="0" xfId="0" applyFont="1" applyBorder="1" applyProtection="1"/>
    <xf numFmtId="170" fontId="3" fillId="0" borderId="0" xfId="0" applyNumberFormat="1" applyFont="1" applyBorder="1"/>
    <xf numFmtId="170" fontId="3" fillId="0" borderId="0" xfId="1" applyNumberFormat="1" applyFont="1" applyFill="1" applyBorder="1" applyAlignment="1" applyProtection="1">
      <alignment horizontal="center"/>
    </xf>
    <xf numFmtId="0" fontId="3" fillId="0" borderId="0" xfId="0" applyFont="1" applyBorder="1" applyAlignment="1">
      <alignment horizontal="center"/>
    </xf>
    <xf numFmtId="0" fontId="3" fillId="0" borderId="0" xfId="0" applyFont="1" applyBorder="1" applyAlignment="1" applyProtection="1">
      <alignment horizontal="justify" vertical="top" wrapText="1"/>
    </xf>
    <xf numFmtId="0" fontId="3" fillId="0" borderId="0" xfId="0" applyFont="1" applyBorder="1" applyAlignment="1">
      <alignment horizontal="justify"/>
    </xf>
    <xf numFmtId="0" fontId="4" fillId="0" borderId="2" xfId="0" applyFont="1" applyFill="1" applyBorder="1" applyProtection="1"/>
    <xf numFmtId="166" fontId="4" fillId="0" borderId="2" xfId="0" applyNumberFormat="1" applyFont="1" applyBorder="1" applyProtection="1"/>
    <xf numFmtId="0" fontId="4" fillId="0" borderId="2" xfId="0" applyFont="1" applyBorder="1" applyProtection="1"/>
    <xf numFmtId="170" fontId="4" fillId="0" borderId="2" xfId="0" applyNumberFormat="1" applyFont="1" applyBorder="1"/>
    <xf numFmtId="170" fontId="4" fillId="0" borderId="2" xfId="0" applyNumberFormat="1" applyFont="1" applyBorder="1" applyAlignment="1">
      <alignment horizontal="center"/>
    </xf>
    <xf numFmtId="0" fontId="4" fillId="0" borderId="2" xfId="0" applyFont="1" applyBorder="1" applyAlignment="1" applyProtection="1">
      <alignment horizontal="left" vertical="top"/>
    </xf>
    <xf numFmtId="0" fontId="4" fillId="0" borderId="0" xfId="0" applyFont="1" applyBorder="1" applyAlignment="1" applyProtection="1">
      <alignment horizontal="center"/>
    </xf>
    <xf numFmtId="0" fontId="2" fillId="0" borderId="0" xfId="0" applyFont="1" applyBorder="1" applyAlignment="1">
      <alignment horizontal="left"/>
    </xf>
    <xf numFmtId="0" fontId="4" fillId="0" borderId="0" xfId="0" applyFont="1" applyFill="1" applyProtection="1"/>
    <xf numFmtId="0" fontId="4" fillId="0" borderId="0" xfId="0" applyFont="1" applyProtection="1"/>
    <xf numFmtId="170" fontId="4" fillId="0" borderId="0" xfId="1" applyNumberFormat="1" applyFont="1" applyFill="1" applyBorder="1" applyAlignment="1" applyProtection="1">
      <alignment horizontal="right"/>
    </xf>
    <xf numFmtId="170" fontId="4" fillId="0" borderId="0" xfId="1" applyNumberFormat="1" applyFont="1" applyFill="1" applyBorder="1" applyAlignment="1" applyProtection="1">
      <alignment horizontal="center"/>
      <protection locked="0"/>
    </xf>
    <xf numFmtId="0" fontId="4" fillId="0" borderId="0" xfId="0" applyFont="1" applyBorder="1" applyAlignment="1" applyProtection="1">
      <alignment horizontal="justify" vertical="top" wrapText="1"/>
    </xf>
    <xf numFmtId="0" fontId="4" fillId="0" borderId="0" xfId="0" applyFont="1" applyBorder="1" applyAlignment="1" applyProtection="1">
      <alignment horizontal="left" vertical="top"/>
    </xf>
    <xf numFmtId="0" fontId="1" fillId="0" borderId="0" xfId="0" applyFont="1" applyBorder="1" applyAlignment="1" applyProtection="1">
      <alignment horizontal="left" vertical="top"/>
    </xf>
    <xf numFmtId="170" fontId="4" fillId="19" borderId="2" xfId="0" applyNumberFormat="1" applyFont="1" applyFill="1" applyBorder="1"/>
    <xf numFmtId="170" fontId="4" fillId="19" borderId="2" xfId="0" applyNumberFormat="1" applyFont="1" applyFill="1" applyBorder="1" applyAlignment="1">
      <alignment horizontal="center"/>
    </xf>
    <xf numFmtId="0" fontId="4" fillId="19" borderId="2" xfId="0" applyFont="1" applyFill="1" applyBorder="1" applyAlignment="1" applyProtection="1">
      <alignment horizontal="left" vertical="top"/>
    </xf>
    <xf numFmtId="170" fontId="4" fillId="0" borderId="0" xfId="1" applyNumberFormat="1" applyFont="1" applyFill="1" applyBorder="1" applyAlignment="1" applyProtection="1"/>
    <xf numFmtId="0" fontId="4" fillId="0" borderId="0" xfId="0" applyFont="1" applyFill="1" applyBorder="1" applyAlignment="1" applyProtection="1">
      <alignment horizontal="center"/>
    </xf>
    <xf numFmtId="0" fontId="4" fillId="0" borderId="0" xfId="0" applyFont="1" applyFill="1" applyBorder="1" applyAlignment="1">
      <alignment horizontal="justify"/>
    </xf>
    <xf numFmtId="0" fontId="4" fillId="0" borderId="0" xfId="0" applyFont="1" applyFill="1" applyBorder="1" applyAlignment="1">
      <alignment horizontal="left"/>
    </xf>
    <xf numFmtId="170" fontId="4" fillId="0" borderId="0" xfId="0" applyNumberFormat="1" applyFont="1" applyFill="1" applyBorder="1"/>
    <xf numFmtId="170" fontId="4" fillId="0" borderId="0" xfId="0" applyNumberFormat="1" applyFont="1" applyFill="1" applyBorder="1" applyAlignment="1">
      <alignment horizontal="center"/>
    </xf>
    <xf numFmtId="4" fontId="4" fillId="0" borderId="0" xfId="0" applyNumberFormat="1" applyFont="1" applyFill="1" applyBorder="1" applyAlignment="1">
      <alignment horizontal="center"/>
    </xf>
    <xf numFmtId="0" fontId="4" fillId="0" borderId="0" xfId="0" applyFont="1" applyFill="1" applyBorder="1" applyAlignment="1">
      <alignment horizontal="center"/>
    </xf>
    <xf numFmtId="0" fontId="4" fillId="0" borderId="0" xfId="0" applyNumberFormat="1" applyFont="1" applyFill="1" applyBorder="1" applyAlignment="1">
      <alignment horizontal="left"/>
    </xf>
    <xf numFmtId="0" fontId="4" fillId="6" borderId="0" xfId="0" applyFont="1" applyFill="1" applyProtection="1"/>
    <xf numFmtId="170" fontId="4" fillId="13" borderId="0" xfId="1" applyNumberFormat="1" applyFont="1" applyFill="1" applyBorder="1" applyAlignment="1" applyProtection="1"/>
    <xf numFmtId="170" fontId="4" fillId="13" borderId="0" xfId="1" applyNumberFormat="1" applyFont="1" applyFill="1" applyBorder="1" applyAlignment="1" applyProtection="1">
      <alignment horizontal="center"/>
      <protection locked="0"/>
    </xf>
    <xf numFmtId="0" fontId="4" fillId="13" borderId="0" xfId="0" applyFont="1" applyFill="1" applyBorder="1" applyAlignment="1" applyProtection="1">
      <alignment horizontal="center"/>
    </xf>
    <xf numFmtId="0" fontId="4" fillId="13" borderId="0" xfId="0" applyFont="1" applyFill="1" applyBorder="1" applyAlignment="1">
      <alignment horizontal="justify" vertical="top" wrapText="1"/>
    </xf>
    <xf numFmtId="0" fontId="4" fillId="13" borderId="0" xfId="0" applyNumberFormat="1" applyFont="1" applyFill="1" applyBorder="1" applyAlignment="1">
      <alignment horizontal="center" vertical="top"/>
    </xf>
    <xf numFmtId="0" fontId="4" fillId="0" borderId="0" xfId="0" applyFont="1" applyFill="1" applyBorder="1" applyProtection="1"/>
    <xf numFmtId="0" fontId="4" fillId="11" borderId="0" xfId="0" applyFont="1" applyFill="1" applyBorder="1" applyProtection="1"/>
    <xf numFmtId="170" fontId="4" fillId="11" borderId="0" xfId="1" applyNumberFormat="1" applyFont="1" applyFill="1" applyBorder="1" applyAlignment="1" applyProtection="1"/>
    <xf numFmtId="170" fontId="4" fillId="11" borderId="0" xfId="1" applyNumberFormat="1" applyFont="1" applyFill="1" applyBorder="1" applyAlignment="1" applyProtection="1">
      <alignment horizontal="center"/>
      <protection locked="0"/>
    </xf>
    <xf numFmtId="0" fontId="4" fillId="11" borderId="0" xfId="0" applyFont="1" applyFill="1" applyBorder="1" applyAlignment="1" applyProtection="1">
      <alignment horizontal="center"/>
    </xf>
    <xf numFmtId="0" fontId="4" fillId="11" borderId="0" xfId="0" applyFont="1" applyFill="1" applyBorder="1" applyAlignment="1">
      <alignment horizontal="justify"/>
    </xf>
    <xf numFmtId="0" fontId="4" fillId="11" borderId="0" xfId="0" applyNumberFormat="1" applyFont="1" applyFill="1" applyBorder="1" applyAlignment="1">
      <alignment horizontal="center"/>
    </xf>
    <xf numFmtId="0" fontId="4" fillId="8" borderId="0" xfId="0" applyFont="1" applyFill="1" applyProtection="1"/>
    <xf numFmtId="170" fontId="4" fillId="8" borderId="0" xfId="0" applyNumberFormat="1" applyFont="1" applyFill="1" applyBorder="1"/>
    <xf numFmtId="170" fontId="4" fillId="8" borderId="0" xfId="0" applyNumberFormat="1" applyFont="1" applyFill="1" applyBorder="1" applyAlignment="1">
      <alignment horizontal="center"/>
    </xf>
    <xf numFmtId="4" fontId="4" fillId="8" borderId="0" xfId="0" applyNumberFormat="1" applyFont="1" applyFill="1" applyBorder="1" applyAlignment="1">
      <alignment horizontal="center"/>
    </xf>
    <xf numFmtId="0" fontId="4" fillId="8" borderId="0" xfId="0" applyFont="1" applyFill="1" applyBorder="1" applyAlignment="1">
      <alignment horizontal="center"/>
    </xf>
    <xf numFmtId="0" fontId="4" fillId="8" borderId="0" xfId="0" applyFont="1" applyFill="1" applyBorder="1" applyAlignment="1">
      <alignment horizontal="left"/>
    </xf>
    <xf numFmtId="0" fontId="4" fillId="8" borderId="0" xfId="0" applyNumberFormat="1" applyFont="1" applyFill="1" applyBorder="1" applyAlignment="1">
      <alignment horizontal="center"/>
    </xf>
    <xf numFmtId="4" fontId="0" fillId="0" borderId="0" xfId="0" applyNumberFormat="1" applyFont="1" applyAlignment="1">
      <alignment horizontal="center"/>
    </xf>
    <xf numFmtId="0" fontId="4" fillId="0" borderId="0" xfId="0" applyFont="1" applyBorder="1" applyAlignment="1" applyProtection="1">
      <alignment horizontal="center" vertical="top"/>
    </xf>
    <xf numFmtId="0" fontId="0" fillId="0" borderId="0" xfId="0" applyFont="1" applyFill="1" applyBorder="1" applyProtection="1"/>
    <xf numFmtId="170" fontId="0" fillId="0" borderId="0" xfId="1" applyNumberFormat="1" applyFont="1" applyFill="1" applyBorder="1" applyAlignment="1" applyProtection="1"/>
    <xf numFmtId="170" fontId="0" fillId="0" borderId="0" xfId="1" applyNumberFormat="1" applyFont="1" applyFill="1" applyBorder="1" applyAlignment="1" applyProtection="1">
      <alignment horizontal="center"/>
      <protection locked="0"/>
    </xf>
    <xf numFmtId="0" fontId="0" fillId="0" borderId="0" xfId="0" applyFont="1" applyFill="1" applyBorder="1" applyAlignment="1" applyProtection="1">
      <alignment horizontal="center"/>
    </xf>
    <xf numFmtId="0" fontId="5" fillId="0" borderId="0" xfId="0" applyFont="1" applyFill="1" applyBorder="1" applyAlignment="1" applyProtection="1">
      <alignment horizontal="justify" vertical="top" wrapText="1"/>
    </xf>
    <xf numFmtId="0" fontId="0" fillId="0" borderId="0" xfId="0" applyFont="1" applyFill="1" applyBorder="1" applyAlignment="1" applyProtection="1">
      <alignment horizontal="center" vertical="top"/>
    </xf>
    <xf numFmtId="170" fontId="0" fillId="0" borderId="0" xfId="0" applyNumberFormat="1" applyFill="1"/>
    <xf numFmtId="168" fontId="4" fillId="0" borderId="0" xfId="0" applyNumberFormat="1" applyFont="1" applyFill="1" applyAlignment="1">
      <alignment horizontal="center"/>
    </xf>
    <xf numFmtId="0" fontId="0" fillId="0" borderId="0" xfId="0" applyFont="1" applyFill="1" applyProtection="1"/>
    <xf numFmtId="0" fontId="0" fillId="0" borderId="0" xfId="0" applyFont="1" applyProtection="1"/>
    <xf numFmtId="0" fontId="0" fillId="0" borderId="0" xfId="0" applyFont="1" applyBorder="1" applyAlignment="1" applyProtection="1">
      <alignment horizontal="center"/>
    </xf>
    <xf numFmtId="0" fontId="0" fillId="0" borderId="0" xfId="0" applyNumberFormat="1" applyFont="1" applyBorder="1" applyAlignment="1" applyProtection="1">
      <alignment horizontal="justify" vertical="top" wrapText="1"/>
    </xf>
    <xf numFmtId="170" fontId="4" fillId="0" borderId="2" xfId="1" applyNumberFormat="1" applyFont="1" applyFill="1" applyBorder="1" applyAlignment="1" applyProtection="1"/>
    <xf numFmtId="170" fontId="4" fillId="0" borderId="2" xfId="1" applyNumberFormat="1" applyFont="1" applyFill="1" applyBorder="1" applyAlignment="1" applyProtection="1">
      <alignment horizontal="center"/>
      <protection locked="0"/>
    </xf>
    <xf numFmtId="0" fontId="4" fillId="0" borderId="2" xfId="0" applyFont="1" applyFill="1" applyBorder="1" applyAlignment="1" applyProtection="1">
      <alignment horizontal="center"/>
    </xf>
    <xf numFmtId="0" fontId="4" fillId="0" borderId="2" xfId="0" applyFont="1" applyFill="1" applyBorder="1" applyAlignment="1" applyProtection="1">
      <alignment horizontal="justify" vertical="top" wrapText="1"/>
    </xf>
    <xf numFmtId="0" fontId="4" fillId="0" borderId="2" xfId="0" applyNumberFormat="1" applyFont="1" applyFill="1" applyBorder="1" applyAlignment="1" applyProtection="1">
      <alignment horizontal="center" vertical="top"/>
    </xf>
    <xf numFmtId="0" fontId="0" fillId="0" borderId="0" xfId="0" applyFont="1" applyFill="1" applyBorder="1" applyAlignment="1" applyProtection="1">
      <alignment horizontal="justify" vertical="top" wrapText="1"/>
    </xf>
    <xf numFmtId="170" fontId="0" fillId="0" borderId="0" xfId="0" applyNumberFormat="1" applyFont="1" applyFill="1"/>
    <xf numFmtId="170" fontId="0" fillId="0" borderId="0" xfId="0" applyNumberFormat="1" applyFill="1" applyAlignment="1">
      <alignment horizontal="center"/>
    </xf>
    <xf numFmtId="4" fontId="10" fillId="0" borderId="0" xfId="1" applyNumberFormat="1" applyFont="1" applyFill="1" applyBorder="1" applyAlignment="1" applyProtection="1">
      <alignment horizontal="center"/>
    </xf>
    <xf numFmtId="0" fontId="0" fillId="0" borderId="0" xfId="0" quotePrefix="1" applyFill="1" applyBorder="1" applyAlignment="1" applyProtection="1">
      <alignment horizontal="justify" vertical="top" wrapText="1"/>
    </xf>
    <xf numFmtId="170" fontId="0" fillId="0" borderId="0" xfId="0" applyNumberFormat="1" applyFont="1"/>
    <xf numFmtId="167" fontId="0" fillId="14" borderId="0" xfId="0" applyNumberFormat="1" applyFont="1" applyFill="1" applyBorder="1" applyAlignment="1" applyProtection="1">
      <alignment horizontal="center" vertical="top"/>
    </xf>
    <xf numFmtId="0" fontId="7" fillId="0" borderId="0" xfId="0" applyFont="1" applyFill="1" applyBorder="1" applyAlignment="1" applyProtection="1">
      <alignment horizontal="justify" vertical="top" wrapText="1"/>
    </xf>
    <xf numFmtId="0" fontId="5" fillId="0" borderId="0" xfId="0" quotePrefix="1" applyFont="1" applyFill="1" applyBorder="1" applyAlignment="1" applyProtection="1">
      <alignment horizontal="justify" vertical="top" wrapText="1"/>
    </xf>
    <xf numFmtId="0" fontId="4" fillId="13" borderId="0" xfId="0" applyFont="1" applyFill="1" applyBorder="1" applyAlignment="1">
      <alignment horizontal="left" vertical="top" wrapText="1"/>
    </xf>
    <xf numFmtId="0" fontId="4" fillId="13" borderId="0" xfId="0" applyNumberFormat="1" applyFont="1" applyFill="1" applyAlignment="1">
      <alignment horizontal="center" vertical="top"/>
    </xf>
    <xf numFmtId="170" fontId="4" fillId="0" borderId="2" xfId="0" applyNumberFormat="1" applyFont="1" applyFill="1" applyBorder="1" applyAlignment="1">
      <alignment horizontal="center"/>
    </xf>
    <xf numFmtId="4" fontId="4" fillId="0" borderId="2" xfId="0" applyNumberFormat="1" applyFont="1" applyFill="1" applyBorder="1" applyAlignment="1">
      <alignment horizontal="center"/>
    </xf>
    <xf numFmtId="0" fontId="4" fillId="0" borderId="2" xfId="0" applyFont="1" applyFill="1" applyBorder="1" applyAlignment="1">
      <alignment horizontal="center"/>
    </xf>
    <xf numFmtId="0" fontId="4" fillId="0" borderId="2" xfId="0" applyFont="1" applyFill="1" applyBorder="1" applyAlignment="1">
      <alignment horizontal="left"/>
    </xf>
    <xf numFmtId="0" fontId="4" fillId="0" borderId="2" xfId="0" applyNumberFormat="1" applyFont="1" applyFill="1" applyBorder="1" applyAlignment="1">
      <alignment horizontal="center"/>
    </xf>
    <xf numFmtId="165" fontId="0" fillId="17" borderId="0" xfId="0" applyNumberFormat="1" applyFont="1" applyFill="1" applyBorder="1" applyAlignment="1" applyProtection="1">
      <alignment horizontal="center" vertical="top"/>
    </xf>
    <xf numFmtId="0" fontId="0" fillId="5" borderId="0" xfId="0" applyFont="1" applyFill="1" applyBorder="1" applyProtection="1"/>
    <xf numFmtId="4" fontId="0" fillId="0" borderId="0" xfId="0" applyNumberFormat="1" applyFill="1" applyAlignment="1">
      <alignment horizontal="center"/>
    </xf>
    <xf numFmtId="0" fontId="5" fillId="0" borderId="0" xfId="0" applyFont="1" applyFill="1" applyBorder="1" applyAlignment="1" applyProtection="1">
      <alignment horizontal="justify" vertical="top" wrapText="1"/>
      <protection locked="0"/>
    </xf>
    <xf numFmtId="167" fontId="0" fillId="10" borderId="0" xfId="0" applyNumberFormat="1" applyFont="1" applyFill="1" applyAlignment="1">
      <alignment horizontal="center" vertical="top"/>
    </xf>
    <xf numFmtId="165" fontId="0" fillId="0" borderId="0" xfId="0" applyNumberFormat="1" applyFont="1" applyFill="1" applyBorder="1" applyAlignment="1" applyProtection="1">
      <alignment horizontal="center" vertical="top"/>
    </xf>
    <xf numFmtId="165" fontId="0" fillId="10" borderId="0" xfId="0" applyNumberFormat="1" applyFont="1" applyFill="1" applyBorder="1" applyAlignment="1" applyProtection="1">
      <alignment horizontal="center" vertical="top"/>
    </xf>
    <xf numFmtId="0" fontId="4" fillId="0" borderId="0" xfId="0" applyFont="1" applyFill="1" applyBorder="1" applyAlignment="1" applyProtection="1">
      <alignment horizontal="justify" vertical="top" wrapText="1"/>
    </xf>
    <xf numFmtId="165" fontId="4" fillId="0" borderId="0" xfId="0" applyNumberFormat="1" applyFont="1" applyFill="1" applyBorder="1" applyAlignment="1" applyProtection="1">
      <alignment horizontal="center" vertical="top"/>
    </xf>
    <xf numFmtId="0" fontId="0" fillId="0" borderId="0" xfId="0" applyFont="1" applyFill="1" applyBorder="1" applyAlignment="1">
      <alignment horizontal="justify" vertical="top" wrapText="1"/>
    </xf>
    <xf numFmtId="0" fontId="9" fillId="0" borderId="0" xfId="0" applyFont="1" applyFill="1" applyBorder="1" applyAlignment="1" applyProtection="1">
      <alignment horizontal="left" vertical="top"/>
    </xf>
    <xf numFmtId="0" fontId="5" fillId="0" borderId="0" xfId="0" applyFont="1" applyFill="1" applyBorder="1" applyAlignment="1">
      <alignment horizontal="justify" vertical="top" wrapText="1"/>
    </xf>
    <xf numFmtId="0" fontId="4" fillId="0" borderId="0" xfId="0" applyFont="1" applyFill="1" applyBorder="1"/>
    <xf numFmtId="0" fontId="4" fillId="11" borderId="0" xfId="0" applyFont="1" applyFill="1" applyBorder="1" applyAlignment="1">
      <alignment horizontal="left" wrapText="1"/>
    </xf>
    <xf numFmtId="0" fontId="4" fillId="11" borderId="0" xfId="0" applyNumberFormat="1" applyFont="1" applyFill="1" applyAlignment="1">
      <alignment horizontal="center"/>
    </xf>
    <xf numFmtId="0" fontId="0" fillId="9" borderId="0" xfId="0" applyFont="1" applyFill="1" applyBorder="1" applyAlignment="1" applyProtection="1">
      <alignment horizontal="center" vertical="top"/>
    </xf>
    <xf numFmtId="0" fontId="0" fillId="0" borderId="0" xfId="0" applyFill="1" applyAlignment="1">
      <alignment horizontal="center"/>
    </xf>
    <xf numFmtId="167" fontId="0" fillId="9" borderId="0" xfId="0" applyNumberFormat="1" applyFont="1" applyFill="1" applyAlignment="1">
      <alignment horizontal="center" vertical="top"/>
    </xf>
    <xf numFmtId="165" fontId="0" fillId="0" borderId="0" xfId="0" applyNumberFormat="1" applyFont="1" applyFill="1" applyAlignment="1">
      <alignment horizontal="center" vertical="top"/>
    </xf>
    <xf numFmtId="4" fontId="16" fillId="0" borderId="0" xfId="1" applyNumberFormat="1" applyFont="1" applyFill="1" applyBorder="1" applyAlignment="1" applyProtection="1">
      <alignment horizontal="center"/>
    </xf>
    <xf numFmtId="0" fontId="0" fillId="0" borderId="0" xfId="0" applyFont="1" applyAlignment="1">
      <alignment horizontal="justify" vertical="top"/>
    </xf>
    <xf numFmtId="0" fontId="5" fillId="0" borderId="0" xfId="0" quotePrefix="1" applyNumberFormat="1" applyFont="1" applyFill="1" applyBorder="1" applyAlignment="1" applyProtection="1">
      <alignment horizontal="justify" vertical="top" wrapText="1"/>
    </xf>
    <xf numFmtId="0" fontId="0" fillId="4" borderId="0" xfId="0" applyFont="1" applyFill="1" applyBorder="1" applyProtection="1"/>
    <xf numFmtId="0" fontId="0" fillId="0" borderId="0" xfId="0" applyFont="1" applyFill="1" applyAlignment="1">
      <alignment horizontal="center"/>
    </xf>
    <xf numFmtId="0" fontId="0" fillId="0" borderId="0" xfId="0" applyNumberFormat="1" applyFill="1" applyBorder="1" applyAlignment="1" applyProtection="1">
      <alignment horizontal="justify" vertical="top" wrapText="1"/>
    </xf>
    <xf numFmtId="4" fontId="0" fillId="0" borderId="0" xfId="0" applyNumberFormat="1" applyFont="1" applyFill="1" applyAlignment="1">
      <alignment horizontal="center"/>
    </xf>
    <xf numFmtId="0" fontId="5" fillId="0" borderId="0" xfId="0" applyFont="1" applyFill="1" applyAlignment="1">
      <alignment horizontal="justify" vertical="top"/>
    </xf>
    <xf numFmtId="165" fontId="0" fillId="9" borderId="0" xfId="0" applyNumberFormat="1" applyFont="1" applyFill="1" applyAlignment="1">
      <alignment horizontal="center" vertical="top"/>
    </xf>
    <xf numFmtId="0" fontId="5" fillId="0" borderId="0" xfId="0" applyFont="1" applyBorder="1" applyAlignment="1">
      <alignment horizontal="justify" vertical="top" wrapText="1"/>
    </xf>
    <xf numFmtId="170" fontId="4" fillId="0" borderId="0" xfId="1" applyNumberFormat="1" applyFont="1" applyFill="1" applyBorder="1" applyAlignment="1" applyProtection="1">
      <alignment horizontal="center"/>
    </xf>
    <xf numFmtId="0" fontId="8" fillId="0" borderId="0" xfId="0" applyFont="1" applyFill="1" applyBorder="1" applyAlignment="1">
      <alignment horizontal="justify"/>
    </xf>
    <xf numFmtId="0" fontId="4" fillId="3" borderId="0" xfId="0" applyFont="1" applyFill="1" applyBorder="1" applyProtection="1"/>
    <xf numFmtId="0" fontId="1" fillId="0" borderId="0" xfId="0" applyFont="1" applyBorder="1" applyAlignment="1" applyProtection="1">
      <alignment horizontal="center"/>
    </xf>
    <xf numFmtId="0" fontId="1" fillId="0" borderId="0" xfId="0" applyFont="1" applyBorder="1" applyAlignment="1" applyProtection="1">
      <alignment horizontal="center" vertical="top"/>
    </xf>
    <xf numFmtId="0" fontId="7" fillId="0" borderId="0" xfId="0" applyFont="1" applyFill="1" applyBorder="1" applyProtection="1"/>
    <xf numFmtId="0" fontId="7" fillId="0" borderId="0" xfId="0" applyFont="1" applyBorder="1" applyProtection="1"/>
    <xf numFmtId="170" fontId="0" fillId="2" borderId="0" xfId="0" applyNumberFormat="1" applyFont="1" applyFill="1" applyBorder="1" applyAlignment="1" applyProtection="1">
      <alignment horizontal="center" vertical="center"/>
    </xf>
    <xf numFmtId="170" fontId="0" fillId="2" borderId="0" xfId="0" applyNumberFormat="1" applyFont="1" applyFill="1" applyBorder="1" applyAlignment="1" applyProtection="1">
      <alignment horizontal="center"/>
      <protection locked="0"/>
    </xf>
    <xf numFmtId="4" fontId="0" fillId="2" borderId="0" xfId="0" applyNumberFormat="1" applyFont="1" applyFill="1" applyBorder="1" applyAlignment="1" applyProtection="1">
      <alignment horizontal="center"/>
    </xf>
    <xf numFmtId="0" fontId="0" fillId="2" borderId="0" xfId="0" applyFont="1" applyFill="1" applyBorder="1" applyAlignment="1" applyProtection="1">
      <alignment horizontal="center" vertical="center"/>
    </xf>
    <xf numFmtId="0" fontId="0" fillId="2" borderId="0" xfId="0" applyFont="1" applyFill="1" applyBorder="1" applyAlignment="1" applyProtection="1">
      <alignment horizontal="center" vertical="top"/>
    </xf>
    <xf numFmtId="0" fontId="6" fillId="0" borderId="0" xfId="0" applyFont="1" applyFill="1" applyBorder="1" applyProtection="1"/>
    <xf numFmtId="0" fontId="6" fillId="0" borderId="0" xfId="0" applyFont="1" applyBorder="1" applyProtection="1"/>
    <xf numFmtId="170" fontId="1" fillId="2" borderId="0" xfId="0" applyNumberFormat="1" applyFont="1" applyFill="1" applyBorder="1" applyAlignment="1" applyProtection="1">
      <alignment horizontal="center" vertical="center"/>
    </xf>
    <xf numFmtId="170" fontId="1" fillId="2" borderId="0" xfId="0" applyNumberFormat="1" applyFont="1" applyFill="1" applyBorder="1" applyAlignment="1" applyProtection="1">
      <alignment horizontal="center"/>
      <protection locked="0"/>
    </xf>
    <xf numFmtId="4" fontId="1" fillId="2" borderId="0"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top"/>
    </xf>
    <xf numFmtId="0" fontId="0" fillId="0" borderId="0" xfId="0" applyBorder="1" applyAlignment="1">
      <alignment horizontal="justify" vertical="top"/>
    </xf>
    <xf numFmtId="0" fontId="0" fillId="0" borderId="0" xfId="0" applyFont="1" applyBorder="1" applyAlignment="1">
      <alignment horizontal="justify"/>
    </xf>
    <xf numFmtId="166" fontId="1" fillId="0" borderId="0" xfId="0" applyNumberFormat="1" applyFont="1" applyFill="1" applyAlignment="1" applyProtection="1">
      <alignment horizontal="center"/>
      <protection locked="0"/>
    </xf>
    <xf numFmtId="166" fontId="1" fillId="0" borderId="3" xfId="0" applyNumberFormat="1" applyFont="1" applyFill="1" applyBorder="1" applyAlignment="1" applyProtection="1">
      <alignment horizontal="center"/>
      <protection locked="0"/>
    </xf>
    <xf numFmtId="166" fontId="4" fillId="0" borderId="0" xfId="0" applyNumberFormat="1" applyFont="1" applyFill="1" applyBorder="1" applyAlignment="1">
      <alignment horizontal="center"/>
    </xf>
    <xf numFmtId="0" fontId="4" fillId="19" borderId="0" xfId="0" applyFont="1" applyFill="1" applyBorder="1" applyAlignment="1" applyProtection="1">
      <alignment horizontal="center"/>
    </xf>
    <xf numFmtId="0" fontId="4" fillId="19" borderId="0" xfId="0" applyFont="1" applyFill="1" applyBorder="1" applyAlignment="1">
      <alignment horizontal="justify"/>
    </xf>
    <xf numFmtId="0" fontId="4" fillId="19" borderId="0" xfId="0" applyNumberFormat="1" applyFont="1" applyFill="1" applyBorder="1" applyAlignment="1">
      <alignment horizontal="center"/>
    </xf>
    <xf numFmtId="166" fontId="4" fillId="18" borderId="0" xfId="0" applyNumberFormat="1" applyFont="1" applyFill="1" applyBorder="1" applyAlignment="1">
      <alignment horizontal="center"/>
    </xf>
    <xf numFmtId="4" fontId="4" fillId="18" borderId="0" xfId="0" applyNumberFormat="1" applyFont="1" applyFill="1" applyBorder="1" applyAlignment="1">
      <alignment horizontal="center"/>
    </xf>
    <xf numFmtId="0" fontId="4" fillId="18" borderId="0" xfId="0" applyFont="1" applyFill="1" applyBorder="1" applyAlignment="1">
      <alignment horizontal="center"/>
    </xf>
    <xf numFmtId="0" fontId="4" fillId="18" borderId="0" xfId="0" applyFont="1" applyFill="1" applyBorder="1" applyAlignment="1">
      <alignment horizontal="left"/>
    </xf>
    <xf numFmtId="0" fontId="4" fillId="18" borderId="0" xfId="0" applyNumberFormat="1" applyFont="1" applyFill="1" applyBorder="1" applyAlignment="1">
      <alignment horizontal="center"/>
    </xf>
    <xf numFmtId="170" fontId="4" fillId="18" borderId="0" xfId="0" applyNumberFormat="1" applyFont="1" applyFill="1" applyBorder="1"/>
    <xf numFmtId="170" fontId="4" fillId="19" borderId="0" xfId="1" applyNumberFormat="1" applyFont="1" applyFill="1" applyBorder="1" applyAlignment="1" applyProtection="1"/>
    <xf numFmtId="170" fontId="0" fillId="0" borderId="0" xfId="0" applyNumberFormat="1" applyBorder="1"/>
    <xf numFmtId="170" fontId="1" fillId="2" borderId="0" xfId="0" applyNumberFormat="1" applyFont="1" applyFill="1" applyAlignment="1">
      <alignment horizontal="center" vertical="center"/>
    </xf>
    <xf numFmtId="170" fontId="0" fillId="2" borderId="0" xfId="0" applyNumberFormat="1" applyFill="1" applyAlignment="1">
      <alignment horizontal="center" vertical="center"/>
    </xf>
    <xf numFmtId="170" fontId="4" fillId="0" borderId="0" xfId="0" applyNumberFormat="1" applyFont="1"/>
    <xf numFmtId="170" fontId="4" fillId="8" borderId="0" xfId="0" applyNumberFormat="1" applyFont="1" applyFill="1"/>
    <xf numFmtId="170" fontId="4" fillId="6" borderId="0" xfId="1" applyNumberFormat="1" applyFont="1" applyFill="1" applyBorder="1" applyAlignment="1" applyProtection="1"/>
    <xf numFmtId="170" fontId="4" fillId="15" borderId="0" xfId="1" applyNumberFormat="1" applyFont="1" applyFill="1" applyBorder="1" applyAlignment="1" applyProtection="1"/>
    <xf numFmtId="170" fontId="4" fillId="18" borderId="2" xfId="0" applyNumberFormat="1" applyFont="1" applyFill="1" applyBorder="1"/>
    <xf numFmtId="170" fontId="3" fillId="0" borderId="0" xfId="0" applyNumberFormat="1" applyFont="1"/>
    <xf numFmtId="170" fontId="5" fillId="0" borderId="0" xfId="0" applyNumberFormat="1" applyFont="1" applyAlignment="1">
      <alignment horizontal="center" vertical="top"/>
    </xf>
    <xf numFmtId="0" fontId="13" fillId="0" borderId="0" xfId="0" applyFont="1" applyAlignment="1">
      <alignment horizontal="center" vertical="center"/>
    </xf>
    <xf numFmtId="0" fontId="0" fillId="0" borderId="0" xfId="0" applyAlignment="1">
      <alignment horizontal="center" vertical="center"/>
    </xf>
    <xf numFmtId="0" fontId="13"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Alignment="1">
      <alignment horizontal="center" vertical="center"/>
    </xf>
    <xf numFmtId="0" fontId="0" fillId="0" borderId="0" xfId="0" applyAlignment="1">
      <alignment vertical="top" wrapText="1"/>
    </xf>
    <xf numFmtId="0" fontId="0" fillId="0" borderId="0" xfId="0" applyAlignment="1"/>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9966"/>
      <rgbColor rgb="000066CC"/>
      <rgbColor rgb="00CCCCFF"/>
      <rgbColor rgb="00000080"/>
      <rgbColor rgb="00FF00FF"/>
      <rgbColor rgb="00E6E64C"/>
      <rgbColor rgb="0000FFFF"/>
      <rgbColor rgb="00800080"/>
      <rgbColor rgb="00800000"/>
      <rgbColor rgb="00008080"/>
      <rgbColor rgb="000000FF"/>
      <rgbColor rgb="0000CCFF"/>
      <rgbColor rgb="00CCFFFF"/>
      <rgbColor rgb="00CCFFCC"/>
      <rgbColor rgb="00FFFF99"/>
      <rgbColor rgb="0083CAFF"/>
      <rgbColor rgb="00FF99CC"/>
      <rgbColor rgb="00CC99FF"/>
      <rgbColor rgb="00CCCCCC"/>
      <rgbColor rgb="003366FF"/>
      <rgbColor rgb="0033CCCC"/>
      <rgbColor rgb="00AECF00"/>
      <rgbColor rgb="00FFD32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risnik/Desktop/Tros_JAVNE%20RASVJ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gr.dio"/>
      <sheetName val="Građevinski dio"/>
      <sheetName val="Naslovnica el.dio"/>
      <sheetName val="Elektro dio"/>
      <sheetName val="SVEUKUPNO"/>
    </sheetNames>
    <sheetDataSet>
      <sheetData sheetId="0"/>
      <sheetData sheetId="1">
        <row r="208">
          <cell r="F208">
            <v>388521</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115" zoomScaleNormal="115" zoomScaleSheetLayoutView="115" zoomScalePageLayoutView="85" workbookViewId="0">
      <selection activeCell="A22" sqref="A22:E22"/>
    </sheetView>
  </sheetViews>
  <sheetFormatPr defaultColWidth="9.140625" defaultRowHeight="11.25" x14ac:dyDescent="0.2"/>
  <cols>
    <col min="1" max="1" width="27.28515625" style="3" customWidth="1"/>
    <col min="2" max="2" width="45" style="4" customWidth="1"/>
    <col min="3" max="3" width="8.42578125" style="3" customWidth="1"/>
    <col min="4" max="4" width="11.42578125" style="5" customWidth="1"/>
    <col min="5" max="5" width="14" style="6" customWidth="1"/>
    <col min="6" max="6" width="15.42578125" style="7" customWidth="1"/>
    <col min="7" max="16384" width="9.140625" style="3"/>
  </cols>
  <sheetData>
    <row r="1" spans="1:4" ht="14.1" customHeight="1" x14ac:dyDescent="0.2"/>
    <row r="2" spans="1:4" ht="14.1" customHeight="1" x14ac:dyDescent="0.2"/>
    <row r="3" spans="1:4" ht="51" customHeight="1" x14ac:dyDescent="0.2">
      <c r="A3" s="89" t="s">
        <v>76</v>
      </c>
      <c r="B3" s="91" t="s">
        <v>123</v>
      </c>
      <c r="C3" s="5"/>
      <c r="D3" s="6"/>
    </row>
    <row r="4" spans="1:4" ht="14.1" customHeight="1" x14ac:dyDescent="0.2">
      <c r="A4" s="4"/>
      <c r="B4" s="3"/>
      <c r="C4" s="5"/>
      <c r="D4" s="6"/>
    </row>
    <row r="5" spans="1:4" ht="33.75" customHeight="1" x14ac:dyDescent="0.2">
      <c r="A5" s="92" t="s">
        <v>77</v>
      </c>
      <c r="B5" s="93" t="s">
        <v>134</v>
      </c>
      <c r="C5" s="88"/>
      <c r="D5" s="88"/>
    </row>
    <row r="6" spans="1:4" ht="14.1" customHeight="1" x14ac:dyDescent="0.2">
      <c r="A6" s="88"/>
      <c r="B6" s="88"/>
      <c r="C6" s="88"/>
      <c r="D6" s="88"/>
    </row>
    <row r="7" spans="1:4" ht="14.1" customHeight="1" x14ac:dyDescent="0.2">
      <c r="A7" s="90" t="s">
        <v>78</v>
      </c>
      <c r="B7" s="90" t="s">
        <v>124</v>
      </c>
      <c r="C7"/>
      <c r="D7"/>
    </row>
    <row r="8" spans="1:4" ht="14.1" customHeight="1" x14ac:dyDescent="0.2">
      <c r="A8"/>
      <c r="B8"/>
      <c r="C8"/>
      <c r="D8"/>
    </row>
    <row r="9" spans="1:4" ht="14.1" customHeight="1" x14ac:dyDescent="0.2">
      <c r="A9" s="90" t="s">
        <v>79</v>
      </c>
      <c r="B9" s="90" t="s">
        <v>125</v>
      </c>
      <c r="C9"/>
      <c r="D9"/>
    </row>
    <row r="10" spans="1:4" ht="14.1" customHeight="1" x14ac:dyDescent="0.2"/>
    <row r="11" spans="1:4" ht="14.1" customHeight="1" x14ac:dyDescent="0.2">
      <c r="A11" s="90" t="s">
        <v>80</v>
      </c>
      <c r="B11" s="89" t="s">
        <v>82</v>
      </c>
    </row>
    <row r="12" spans="1:4" ht="14.1" customHeight="1" x14ac:dyDescent="0.2"/>
    <row r="13" spans="1:4" ht="14.1" customHeight="1" x14ac:dyDescent="0.2">
      <c r="A13" s="90" t="s">
        <v>58</v>
      </c>
      <c r="B13" s="89" t="s">
        <v>58</v>
      </c>
    </row>
    <row r="14" spans="1:4" ht="14.1" customHeight="1" x14ac:dyDescent="0.2"/>
    <row r="15" spans="1:4" ht="14.1" customHeight="1" x14ac:dyDescent="0.2"/>
    <row r="16" spans="1:4" ht="14.1" customHeight="1" x14ac:dyDescent="0.2"/>
    <row r="17" spans="1:5" ht="14.1" customHeight="1" x14ac:dyDescent="0.2"/>
    <row r="18" spans="1:5" ht="14.1" customHeight="1" x14ac:dyDescent="0.2"/>
    <row r="19" spans="1:5" ht="14.1" customHeight="1" x14ac:dyDescent="0.2"/>
    <row r="20" spans="1:5" ht="14.1" customHeight="1" x14ac:dyDescent="0.2"/>
    <row r="21" spans="1:5" ht="23.25" customHeight="1" x14ac:dyDescent="0.2">
      <c r="A21" s="354" t="s">
        <v>85</v>
      </c>
      <c r="B21" s="354"/>
      <c r="C21" s="354"/>
      <c r="D21" s="354"/>
      <c r="E21" s="354"/>
    </row>
    <row r="22" spans="1:5" ht="14.1" customHeight="1" x14ac:dyDescent="0.2">
      <c r="A22" s="355" t="s">
        <v>58</v>
      </c>
      <c r="B22" s="355"/>
      <c r="C22" s="355"/>
      <c r="D22" s="355"/>
      <c r="E22" s="355"/>
    </row>
    <row r="23" spans="1:5" ht="14.1" customHeight="1" x14ac:dyDescent="0.2"/>
    <row r="24" spans="1:5" ht="14.1" customHeight="1" x14ac:dyDescent="0.2"/>
    <row r="25" spans="1:5" ht="14.1" customHeight="1" x14ac:dyDescent="0.2"/>
    <row r="26" spans="1:5" ht="14.1" customHeight="1" x14ac:dyDescent="0.2"/>
    <row r="27" spans="1:5" ht="14.1" customHeight="1" x14ac:dyDescent="0.2"/>
    <row r="28" spans="1:5" ht="14.1" customHeight="1" x14ac:dyDescent="0.2"/>
    <row r="29" spans="1:5" ht="14.1" customHeight="1" x14ac:dyDescent="0.2"/>
    <row r="30" spans="1:5" ht="14.1" customHeight="1" x14ac:dyDescent="0.2"/>
    <row r="31" spans="1:5" ht="14.1" customHeight="1" x14ac:dyDescent="0.2"/>
    <row r="32" spans="1:5"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spans="1:1" ht="14.1" customHeight="1" x14ac:dyDescent="0.2"/>
    <row r="50" spans="1:1" ht="14.1" customHeight="1" x14ac:dyDescent="0.2">
      <c r="A50"/>
    </row>
    <row r="51" spans="1:1" ht="14.1" customHeight="1" x14ac:dyDescent="0.2"/>
    <row r="52" spans="1:1" ht="14.1" customHeight="1" x14ac:dyDescent="0.2"/>
  </sheetData>
  <mergeCells count="2">
    <mergeCell ref="A21:E21"/>
    <mergeCell ref="A22:E22"/>
  </mergeCells>
  <pageMargins left="0.98425196850393704" right="3.937007874015748E-2" top="1.1417322834645669" bottom="0.98425196850393704" header="0.27559055118110237" footer="0.31496062992125984"/>
  <pageSetup paperSize="9" scale="85" firstPageNumber="0" orientation="portrait" r:id="rId1"/>
  <headerFooter scaleWithDoc="0" alignWithMargins="0">
    <oddHeader xml:space="preserve">&amp;L&amp;18&amp;K08-017&amp;G&amp;RBr. projekta:171/18
                      List br.:&amp;P+42
</oddHeader>
    <oddFooter>&amp;C________________________________________________________________________________________
Građevina: Uređenje ceste na spoju Ulica Grabar i Put Brajdi u Gradu Cresu
Rijeka, rujan 2018.</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72"/>
  <sheetViews>
    <sheetView showZeros="0" topLeftCell="A142" zoomScale="115" zoomScaleNormal="115" zoomScaleSheetLayoutView="115" zoomScalePageLayoutView="85" workbookViewId="0">
      <selection activeCell="F147" sqref="F147"/>
    </sheetView>
  </sheetViews>
  <sheetFormatPr defaultColWidth="9.140625" defaultRowHeight="11.25" x14ac:dyDescent="0.2"/>
  <cols>
    <col min="1" max="1" width="7" style="1" customWidth="1"/>
    <col min="2" max="2" width="45" style="2" customWidth="1"/>
    <col min="3" max="3" width="8.42578125" style="1" customWidth="1"/>
    <col min="4" max="4" width="11.42578125" style="118" customWidth="1"/>
    <col min="5" max="5" width="13" style="156" customWidth="1"/>
    <col min="6" max="6" width="17.42578125" style="168" customWidth="1"/>
    <col min="7" max="14" width="0" style="3" hidden="1" customWidth="1"/>
    <col min="15" max="15" width="17.28515625" style="3" hidden="1" customWidth="1"/>
    <col min="16" max="16384" width="9.140625" style="3"/>
  </cols>
  <sheetData>
    <row r="1" spans="1:255" s="12" customFormat="1" x14ac:dyDescent="0.2">
      <c r="A1" s="10"/>
      <c r="B1" s="11"/>
      <c r="C1" s="10"/>
      <c r="D1" s="97"/>
      <c r="E1" s="135"/>
      <c r="F1" s="345"/>
    </row>
    <row r="2" spans="1:255" s="12" customFormat="1" x14ac:dyDescent="0.2">
      <c r="A2" s="10" t="s">
        <v>0</v>
      </c>
      <c r="B2" s="11" t="s">
        <v>1</v>
      </c>
      <c r="C2" s="10" t="s">
        <v>2</v>
      </c>
      <c r="D2" s="97" t="s">
        <v>3</v>
      </c>
      <c r="E2" s="135" t="s">
        <v>4</v>
      </c>
      <c r="F2" s="345" t="s">
        <v>5</v>
      </c>
    </row>
    <row r="3" spans="1:255" s="15" customFormat="1" ht="12.75" x14ac:dyDescent="0.2">
      <c r="A3" s="13"/>
      <c r="B3" s="14"/>
      <c r="C3" s="13"/>
      <c r="D3" s="98"/>
      <c r="E3" s="136" t="s">
        <v>6</v>
      </c>
      <c r="F3" s="346" t="s">
        <v>7</v>
      </c>
    </row>
    <row r="4" spans="1:255" ht="14.1" customHeight="1" x14ac:dyDescent="0.2">
      <c r="A4"/>
      <c r="B4"/>
      <c r="C4"/>
      <c r="D4" s="99"/>
      <c r="E4" s="137"/>
      <c r="F4" s="191"/>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ht="14.25" customHeight="1" x14ac:dyDescent="0.2">
      <c r="A5"/>
      <c r="B5"/>
      <c r="C5"/>
      <c r="D5" s="99"/>
      <c r="E5" s="137"/>
      <c r="F5" s="191"/>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ht="29.25" customHeight="1" x14ac:dyDescent="0.35">
      <c r="A6"/>
      <c r="B6" s="134" t="s">
        <v>147</v>
      </c>
      <c r="C6"/>
      <c r="D6" s="99"/>
      <c r="E6" s="137"/>
      <c r="F6" s="191"/>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14.1" customHeight="1" x14ac:dyDescent="0.2">
      <c r="A7"/>
      <c r="B7"/>
      <c r="C7"/>
      <c r="D7" s="99"/>
      <c r="E7" s="137"/>
      <c r="F7" s="191"/>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row>
    <row r="8" spans="1:255" ht="14.1" customHeight="1" x14ac:dyDescent="0.2">
      <c r="A8"/>
      <c r="B8"/>
      <c r="C8"/>
      <c r="D8" s="99"/>
      <c r="E8" s="137"/>
      <c r="F8" s="191"/>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spans="1:255" ht="87.75" customHeight="1" x14ac:dyDescent="0.2">
      <c r="A9"/>
      <c r="B9" s="83" t="s">
        <v>126</v>
      </c>
      <c r="C9"/>
      <c r="D9" s="99"/>
      <c r="E9" s="137"/>
      <c r="F9" s="191"/>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ht="14.1" customHeight="1" x14ac:dyDescent="0.2">
      <c r="A10" s="16"/>
      <c r="B10" s="17"/>
      <c r="C10" s="18"/>
      <c r="D10" s="100"/>
      <c r="E10" s="138"/>
      <c r="F10" s="172"/>
    </row>
    <row r="11" spans="1:255" s="19" customFormat="1" ht="15.75" customHeight="1" x14ac:dyDescent="0.2">
      <c r="A11" s="61">
        <v>1</v>
      </c>
      <c r="B11" s="57" t="s">
        <v>12</v>
      </c>
      <c r="D11" s="102"/>
      <c r="E11" s="139"/>
      <c r="F11" s="347"/>
      <c r="G11" s="21"/>
      <c r="H11" s="21"/>
      <c r="I11" s="21"/>
      <c r="J11" s="21"/>
      <c r="K11" s="21"/>
      <c r="L11" s="21"/>
      <c r="M11" s="21"/>
      <c r="N11" s="21"/>
      <c r="O11" s="21"/>
    </row>
    <row r="12" spans="1:255" s="19" customFormat="1" ht="15.6" customHeight="1" x14ac:dyDescent="0.2">
      <c r="A12" s="22"/>
      <c r="B12" s="22"/>
      <c r="D12" s="103"/>
      <c r="E12" s="140"/>
      <c r="F12" s="347"/>
    </row>
    <row r="13" spans="1:255" ht="14.1" customHeight="1" x14ac:dyDescent="0.2">
      <c r="A13" s="25"/>
      <c r="B13" s="24"/>
      <c r="C13" s="23"/>
      <c r="D13" s="99"/>
      <c r="E13" s="137"/>
      <c r="F13" s="191"/>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spans="1:255" customFormat="1" ht="78.75" customHeight="1" x14ac:dyDescent="0.2">
      <c r="A14" s="58" t="s">
        <v>13</v>
      </c>
      <c r="B14" s="26" t="s">
        <v>61</v>
      </c>
      <c r="D14" s="23"/>
      <c r="E14" s="137"/>
      <c r="F14" s="191"/>
    </row>
    <row r="15" spans="1:255" customFormat="1" ht="13.5" customHeight="1" x14ac:dyDescent="0.2">
      <c r="A15" s="59"/>
      <c r="B15" s="9"/>
      <c r="C15" s="23" t="s">
        <v>16</v>
      </c>
      <c r="D15" s="94">
        <v>185</v>
      </c>
      <c r="E15" s="141"/>
      <c r="F15" s="191">
        <f>E15*D15</f>
        <v>0</v>
      </c>
    </row>
    <row r="16" spans="1:255" ht="14.1" customHeight="1" x14ac:dyDescent="0.2">
      <c r="A16" s="25"/>
      <c r="B16" s="24"/>
      <c r="C16" s="23"/>
      <c r="D16" s="99"/>
      <c r="E16" s="137"/>
      <c r="F16" s="191"/>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row>
    <row r="17" spans="1:255" customFormat="1" ht="97.15" customHeight="1" x14ac:dyDescent="0.2">
      <c r="A17" s="58" t="s">
        <v>15</v>
      </c>
      <c r="B17" s="26" t="s">
        <v>158</v>
      </c>
      <c r="C17" s="23"/>
      <c r="D17" s="94"/>
      <c r="E17" s="141"/>
      <c r="F17" s="191"/>
    </row>
    <row r="18" spans="1:255" customFormat="1" ht="14.1" customHeight="1" x14ac:dyDescent="0.2">
      <c r="A18" s="59"/>
      <c r="B18" s="9"/>
      <c r="C18" s="23" t="s">
        <v>8</v>
      </c>
      <c r="D18" s="94">
        <v>174</v>
      </c>
      <c r="E18" s="137"/>
      <c r="F18" s="191">
        <f>E18*D18</f>
        <v>0</v>
      </c>
      <c r="O18" s="27"/>
    </row>
    <row r="19" spans="1:255" ht="14.1" customHeight="1" x14ac:dyDescent="0.2">
      <c r="A19" s="25"/>
      <c r="B19" s="24"/>
      <c r="C19" s="23"/>
      <c r="D19" s="99"/>
      <c r="E19" s="137"/>
      <c r="F19" s="191"/>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row>
    <row r="20" spans="1:255" customFormat="1" ht="59.25" customHeight="1" x14ac:dyDescent="0.2">
      <c r="A20" s="58" t="s">
        <v>17</v>
      </c>
      <c r="B20" s="26" t="s">
        <v>149</v>
      </c>
      <c r="C20" s="23"/>
      <c r="D20" s="94"/>
      <c r="E20" s="137"/>
      <c r="F20" s="191"/>
    </row>
    <row r="21" spans="1:255" customFormat="1" ht="14.25" x14ac:dyDescent="0.2">
      <c r="A21" s="59"/>
      <c r="B21" s="9"/>
      <c r="C21" s="23" t="s">
        <v>14</v>
      </c>
      <c r="D21" s="94">
        <v>20</v>
      </c>
      <c r="E21" s="137"/>
      <c r="F21" s="191">
        <f>E21*D21</f>
        <v>0</v>
      </c>
    </row>
    <row r="22" spans="1:255" customFormat="1" ht="12.75" x14ac:dyDescent="0.2">
      <c r="A22" s="28"/>
      <c r="B22" s="9"/>
      <c r="C22" s="23"/>
      <c r="D22" s="94"/>
      <c r="E22" s="137"/>
      <c r="F22" s="191"/>
    </row>
    <row r="23" spans="1:255" customFormat="1" ht="119.25" customHeight="1" x14ac:dyDescent="0.2">
      <c r="A23" s="58" t="s">
        <v>18</v>
      </c>
      <c r="B23" s="26" t="s">
        <v>135</v>
      </c>
      <c r="C23" s="23"/>
      <c r="D23" s="94"/>
      <c r="E23" s="137"/>
      <c r="F23" s="191"/>
    </row>
    <row r="24" spans="1:255" customFormat="1" ht="12.75" x14ac:dyDescent="0.2">
      <c r="A24" s="59"/>
      <c r="B24" s="9"/>
      <c r="C24" s="23" t="s">
        <v>148</v>
      </c>
      <c r="D24" s="94">
        <v>1</v>
      </c>
      <c r="E24" s="137"/>
      <c r="F24" s="191">
        <f>E24*D24</f>
        <v>0</v>
      </c>
    </row>
    <row r="25" spans="1:255" customFormat="1" ht="12.75" x14ac:dyDescent="0.2">
      <c r="A25" s="28"/>
      <c r="B25" s="9"/>
      <c r="C25" s="23"/>
      <c r="D25" s="94"/>
      <c r="E25" s="137"/>
      <c r="F25" s="191"/>
    </row>
    <row r="26" spans="1:255" customFormat="1" ht="333" customHeight="1" x14ac:dyDescent="0.2">
      <c r="A26" s="58" t="s">
        <v>19</v>
      </c>
      <c r="B26" s="26" t="s">
        <v>136</v>
      </c>
      <c r="C26" s="23"/>
      <c r="D26" s="94"/>
      <c r="E26" s="137"/>
      <c r="F26" s="191"/>
    </row>
    <row r="27" spans="1:255" customFormat="1" ht="45.75" customHeight="1" x14ac:dyDescent="0.2">
      <c r="A27" s="58"/>
      <c r="B27" s="26" t="s">
        <v>152</v>
      </c>
      <c r="C27" s="23" t="s">
        <v>57</v>
      </c>
      <c r="D27" s="94">
        <v>16</v>
      </c>
      <c r="E27" s="141"/>
      <c r="F27" s="191">
        <f>E27*D27</f>
        <v>0</v>
      </c>
    </row>
    <row r="28" spans="1:255" customFormat="1" ht="15" customHeight="1" x14ac:dyDescent="0.2">
      <c r="A28" s="133"/>
      <c r="B28" s="26"/>
      <c r="C28" s="23"/>
      <c r="D28" s="94"/>
      <c r="E28" s="137"/>
      <c r="F28" s="191"/>
    </row>
    <row r="29" spans="1:255" customFormat="1" ht="15" customHeight="1" x14ac:dyDescent="0.2">
      <c r="A29" s="133"/>
      <c r="B29" s="26"/>
      <c r="C29" s="23"/>
      <c r="D29" s="94"/>
      <c r="E29" s="137"/>
      <c r="F29" s="191"/>
    </row>
    <row r="30" spans="1:255" customFormat="1" ht="14.1" customHeight="1" x14ac:dyDescent="0.2">
      <c r="A30" s="28"/>
      <c r="B30" s="84"/>
      <c r="C30" s="23"/>
      <c r="D30" s="94"/>
      <c r="E30" s="141"/>
      <c r="F30" s="191"/>
    </row>
    <row r="31" spans="1:255" customFormat="1" ht="120.75" customHeight="1" x14ac:dyDescent="0.2">
      <c r="A31" s="58" t="s">
        <v>20</v>
      </c>
      <c r="B31" s="84" t="s">
        <v>137</v>
      </c>
      <c r="C31" s="23"/>
      <c r="D31" s="94"/>
      <c r="E31" s="141"/>
      <c r="F31" s="191"/>
    </row>
    <row r="32" spans="1:255" customFormat="1" ht="14.1" customHeight="1" x14ac:dyDescent="0.2">
      <c r="A32" s="59"/>
      <c r="B32" s="84"/>
      <c r="C32" s="23" t="s">
        <v>56</v>
      </c>
      <c r="D32" s="94">
        <v>1</v>
      </c>
      <c r="E32" s="141"/>
      <c r="F32" s="191">
        <f>E32*D32</f>
        <v>0</v>
      </c>
    </row>
    <row r="33" spans="1:15" customFormat="1" ht="14.1" customHeight="1" x14ac:dyDescent="0.2">
      <c r="A33" s="28"/>
      <c r="B33" s="26"/>
      <c r="C33" s="23"/>
      <c r="D33" s="94"/>
      <c r="E33" s="137"/>
      <c r="F33" s="191"/>
    </row>
    <row r="34" spans="1:15" s="31" customFormat="1" ht="15.75" customHeight="1" x14ac:dyDescent="0.2">
      <c r="A34" s="29">
        <v>1</v>
      </c>
      <c r="B34" s="30" t="s">
        <v>23</v>
      </c>
      <c r="C34" s="29"/>
      <c r="D34" s="104"/>
      <c r="E34" s="142"/>
      <c r="F34" s="202">
        <f>SUM(F13:F33)</f>
        <v>0</v>
      </c>
    </row>
    <row r="35" spans="1:15" s="19" customFormat="1" ht="16.350000000000001" customHeight="1" x14ac:dyDescent="0.2">
      <c r="A35" s="33"/>
      <c r="B35" s="34"/>
      <c r="C35" s="32"/>
      <c r="D35" s="103"/>
      <c r="E35" s="143"/>
      <c r="F35" s="191"/>
    </row>
    <row r="36" spans="1:15" s="19" customFormat="1" ht="15.75" customHeight="1" x14ac:dyDescent="0.2">
      <c r="A36" s="65">
        <v>2</v>
      </c>
      <c r="B36" s="67" t="s">
        <v>32</v>
      </c>
      <c r="D36" s="102"/>
      <c r="E36" s="139"/>
      <c r="F36" s="191"/>
    </row>
    <row r="37" spans="1:15" s="19" customFormat="1" ht="14.1" customHeight="1" x14ac:dyDescent="0.2">
      <c r="A37"/>
      <c r="B37" s="9"/>
      <c r="C37" s="23"/>
      <c r="D37" s="94"/>
      <c r="E37" s="137"/>
      <c r="F37" s="191"/>
    </row>
    <row r="38" spans="1:15" customFormat="1" ht="174.75" customHeight="1" x14ac:dyDescent="0.2">
      <c r="A38" s="63" t="s">
        <v>24</v>
      </c>
      <c r="B38" s="26" t="s">
        <v>138</v>
      </c>
      <c r="C38" s="23"/>
      <c r="D38" s="94"/>
      <c r="E38" s="141"/>
      <c r="F38" s="191"/>
    </row>
    <row r="39" spans="1:15" customFormat="1" ht="14.1" customHeight="1" x14ac:dyDescent="0.2">
      <c r="A39" s="68"/>
      <c r="B39" s="84" t="s">
        <v>58</v>
      </c>
      <c r="C39" s="23" t="s">
        <v>14</v>
      </c>
      <c r="D39" s="94">
        <v>210</v>
      </c>
      <c r="E39" s="137"/>
      <c r="F39" s="191">
        <f>E39*D39</f>
        <v>0</v>
      </c>
    </row>
    <row r="40" spans="1:15" s="19" customFormat="1" ht="14.1" customHeight="1" x14ac:dyDescent="0.2">
      <c r="A40" s="33"/>
      <c r="B40" s="34"/>
      <c r="C40" s="32"/>
      <c r="D40" s="103"/>
      <c r="E40" s="143"/>
      <c r="F40" s="191"/>
    </row>
    <row r="41" spans="1:15" customFormat="1" ht="12.75" customHeight="1" x14ac:dyDescent="0.2">
      <c r="A41" s="28"/>
      <c r="B41" s="26"/>
      <c r="C41" s="23"/>
      <c r="D41" s="94"/>
      <c r="E41" s="141"/>
      <c r="F41" s="191"/>
    </row>
    <row r="42" spans="1:15" customFormat="1" ht="71.25" customHeight="1" x14ac:dyDescent="0.2">
      <c r="A42" s="63" t="s">
        <v>25</v>
      </c>
      <c r="B42" s="36" t="s">
        <v>127</v>
      </c>
      <c r="C42" s="23"/>
      <c r="D42" s="99"/>
      <c r="E42" s="137"/>
      <c r="F42" s="191"/>
      <c r="G42" s="37"/>
      <c r="H42" s="37"/>
      <c r="I42" s="37"/>
      <c r="J42" s="37"/>
      <c r="K42" s="37"/>
      <c r="L42" s="37"/>
      <c r="M42" s="37"/>
      <c r="N42" s="37"/>
      <c r="O42" s="37"/>
    </row>
    <row r="43" spans="1:15" customFormat="1" ht="14.1" customHeight="1" x14ac:dyDescent="0.2">
      <c r="A43" s="68"/>
      <c r="B43" s="26" t="s">
        <v>58</v>
      </c>
      <c r="C43" s="23" t="s">
        <v>14</v>
      </c>
      <c r="D43" s="94">
        <v>322</v>
      </c>
      <c r="E43" s="137"/>
      <c r="F43" s="191">
        <f>E43*D43</f>
        <v>0</v>
      </c>
    </row>
    <row r="44" spans="1:15" customFormat="1" ht="12.75" customHeight="1" x14ac:dyDescent="0.2">
      <c r="A44" s="28"/>
      <c r="B44" s="26"/>
      <c r="C44" s="23"/>
      <c r="D44" s="94"/>
      <c r="E44" s="141"/>
      <c r="F44" s="191"/>
    </row>
    <row r="45" spans="1:15" customFormat="1" ht="14.1" customHeight="1" x14ac:dyDescent="0.2">
      <c r="A45" s="25"/>
      <c r="C45" s="23"/>
      <c r="D45" s="94"/>
      <c r="E45" s="137"/>
      <c r="F45" s="191"/>
    </row>
    <row r="46" spans="1:15" customFormat="1" ht="120" customHeight="1" x14ac:dyDescent="0.2">
      <c r="A46" s="63" t="s">
        <v>26</v>
      </c>
      <c r="B46" s="36" t="s">
        <v>64</v>
      </c>
      <c r="C46" s="23"/>
      <c r="D46" s="99"/>
      <c r="E46" s="137"/>
      <c r="F46" s="191"/>
      <c r="G46" s="37"/>
      <c r="H46" s="37"/>
      <c r="I46" s="37"/>
      <c r="J46" s="37"/>
      <c r="K46" s="37"/>
      <c r="L46" s="37"/>
      <c r="M46" s="37"/>
      <c r="N46" s="37"/>
      <c r="O46" s="37"/>
    </row>
    <row r="47" spans="1:15" customFormat="1" ht="14.1" customHeight="1" x14ac:dyDescent="0.2">
      <c r="A47" s="87"/>
      <c r="C47" s="23" t="s">
        <v>16</v>
      </c>
      <c r="D47" s="94">
        <v>700</v>
      </c>
      <c r="E47" s="137"/>
      <c r="F47" s="191">
        <f>E47*D47</f>
        <v>0</v>
      </c>
    </row>
    <row r="48" spans="1:15" customFormat="1" ht="14.1" customHeight="1" x14ac:dyDescent="0.2">
      <c r="A48" s="25"/>
      <c r="C48" s="23"/>
      <c r="D48" s="94"/>
      <c r="E48" s="137"/>
      <c r="F48" s="191"/>
    </row>
    <row r="49" spans="1:6" customFormat="1" ht="147" customHeight="1" x14ac:dyDescent="0.2">
      <c r="A49" s="63" t="s">
        <v>27</v>
      </c>
      <c r="B49" s="36" t="s">
        <v>139</v>
      </c>
      <c r="C49" s="23"/>
      <c r="D49" s="94"/>
      <c r="E49" s="137"/>
      <c r="F49" s="191"/>
    </row>
    <row r="50" spans="1:6" customFormat="1" ht="14.1" customHeight="1" x14ac:dyDescent="0.2">
      <c r="A50" s="63"/>
      <c r="C50" s="23" t="s">
        <v>16</v>
      </c>
      <c r="D50" s="94">
        <v>15</v>
      </c>
      <c r="E50" s="137"/>
      <c r="F50" s="191">
        <f>E50*D50</f>
        <v>0</v>
      </c>
    </row>
    <row r="51" spans="1:6" customFormat="1" ht="14.1" customHeight="1" x14ac:dyDescent="0.2">
      <c r="A51" s="25"/>
      <c r="C51" s="23"/>
      <c r="D51" s="94"/>
      <c r="E51" s="137"/>
      <c r="F51" s="191"/>
    </row>
    <row r="52" spans="1:6" customFormat="1" ht="14.1" customHeight="1" x14ac:dyDescent="0.2">
      <c r="A52" s="25"/>
      <c r="C52" s="23"/>
      <c r="D52" s="94"/>
      <c r="E52" s="137"/>
      <c r="F52" s="191"/>
    </row>
    <row r="53" spans="1:6" s="31" customFormat="1" ht="15.75" customHeight="1" x14ac:dyDescent="0.2">
      <c r="A53" s="29">
        <v>2</v>
      </c>
      <c r="B53" s="30" t="s">
        <v>33</v>
      </c>
      <c r="C53" s="29"/>
      <c r="D53" s="104"/>
      <c r="E53" s="142"/>
      <c r="F53" s="202">
        <f>SUM(F38:F52)</f>
        <v>0</v>
      </c>
    </row>
    <row r="54" spans="1:6" customFormat="1" ht="12.75" customHeight="1" x14ac:dyDescent="0.2">
      <c r="A54" s="28"/>
      <c r="B54" s="26"/>
      <c r="C54" s="23"/>
      <c r="D54" s="94"/>
      <c r="E54" s="141"/>
      <c r="F54" s="191"/>
    </row>
    <row r="55" spans="1:6" customFormat="1" ht="15.6" customHeight="1" x14ac:dyDescent="0.2">
      <c r="A55" s="72">
        <v>3</v>
      </c>
      <c r="B55" s="73" t="s">
        <v>43</v>
      </c>
      <c r="C55" s="23"/>
      <c r="D55" s="94"/>
      <c r="E55" s="141"/>
      <c r="F55" s="191"/>
    </row>
    <row r="56" spans="1:6" customFormat="1" ht="12.75" customHeight="1" x14ac:dyDescent="0.2">
      <c r="A56" s="28"/>
      <c r="B56" s="9"/>
      <c r="C56" s="23"/>
      <c r="D56" s="94"/>
      <c r="E56" s="141"/>
      <c r="F56" s="191"/>
    </row>
    <row r="57" spans="1:6" s="19" customFormat="1" ht="14.1" customHeight="1" x14ac:dyDescent="0.2">
      <c r="A57"/>
      <c r="B57" s="9"/>
      <c r="C57" s="23"/>
      <c r="D57" s="94"/>
      <c r="E57" s="137"/>
      <c r="F57" s="191"/>
    </row>
    <row r="58" spans="1:6" s="19" customFormat="1" ht="211.5" customHeight="1" x14ac:dyDescent="0.2">
      <c r="A58" s="74" t="s">
        <v>34</v>
      </c>
      <c r="B58" s="9" t="s">
        <v>140</v>
      </c>
      <c r="C58" s="23"/>
      <c r="D58" s="94"/>
      <c r="E58" s="137"/>
      <c r="F58" s="191"/>
    </row>
    <row r="59" spans="1:6" s="19" customFormat="1" ht="14.1" customHeight="1" x14ac:dyDescent="0.2">
      <c r="A59" s="75"/>
      <c r="B59" s="9"/>
      <c r="C59" s="23" t="s">
        <v>150</v>
      </c>
      <c r="D59" s="94">
        <v>41</v>
      </c>
      <c r="E59" s="137"/>
      <c r="F59" s="191">
        <f>E59*D59</f>
        <v>0</v>
      </c>
    </row>
    <row r="60" spans="1:6" customFormat="1" ht="12.75" customHeight="1" x14ac:dyDescent="0.2">
      <c r="A60" s="28"/>
      <c r="B60" s="9"/>
      <c r="C60" s="23"/>
      <c r="D60" s="94"/>
      <c r="E60" s="141"/>
      <c r="F60" s="191"/>
    </row>
    <row r="61" spans="1:6" customFormat="1" ht="146.25" customHeight="1" x14ac:dyDescent="0.2">
      <c r="A61" s="74" t="s">
        <v>35</v>
      </c>
      <c r="B61" s="26" t="s">
        <v>74</v>
      </c>
      <c r="C61" s="23"/>
      <c r="D61" s="94"/>
      <c r="E61" s="137"/>
      <c r="F61" s="191"/>
    </row>
    <row r="62" spans="1:6" s="19" customFormat="1" ht="14.1" customHeight="1" x14ac:dyDescent="0.2">
      <c r="A62" s="75" t="s">
        <v>153</v>
      </c>
      <c r="B62" s="84" t="s">
        <v>128</v>
      </c>
      <c r="C62" s="23" t="s">
        <v>8</v>
      </c>
      <c r="D62" s="94">
        <v>20</v>
      </c>
      <c r="E62" s="137"/>
      <c r="F62" s="191">
        <f>E62*D62</f>
        <v>0</v>
      </c>
    </row>
    <row r="63" spans="1:6" s="19" customFormat="1" ht="14.1" customHeight="1" x14ac:dyDescent="0.2">
      <c r="A63" s="130"/>
      <c r="B63" s="84"/>
      <c r="C63" s="23"/>
      <c r="D63" s="94"/>
      <c r="E63" s="137"/>
      <c r="F63" s="191"/>
    </row>
    <row r="64" spans="1:6" s="19" customFormat="1" ht="14.1" customHeight="1" x14ac:dyDescent="0.2">
      <c r="A64" s="157" t="s">
        <v>154</v>
      </c>
      <c r="B64" s="84" t="s">
        <v>141</v>
      </c>
      <c r="C64" s="23" t="s">
        <v>8</v>
      </c>
      <c r="D64" s="94">
        <v>5</v>
      </c>
      <c r="E64" s="137"/>
      <c r="F64" s="191">
        <f>E64*D64</f>
        <v>0</v>
      </c>
    </row>
    <row r="65" spans="1:6" customFormat="1" ht="12.75" customHeight="1" x14ac:dyDescent="0.2">
      <c r="A65" s="28"/>
      <c r="B65" s="9"/>
      <c r="C65" s="23"/>
      <c r="D65" s="94"/>
      <c r="E65" s="141"/>
      <c r="F65" s="191"/>
    </row>
    <row r="66" spans="1:6" customFormat="1" ht="13.5" customHeight="1" x14ac:dyDescent="0.2">
      <c r="A66" s="28"/>
      <c r="B66" s="9"/>
      <c r="C66" s="23"/>
      <c r="D66" s="94"/>
      <c r="E66" s="141"/>
      <c r="F66" s="191"/>
    </row>
    <row r="67" spans="1:6" s="31" customFormat="1" ht="16.350000000000001" customHeight="1" x14ac:dyDescent="0.2">
      <c r="A67" s="120">
        <v>3</v>
      </c>
      <c r="B67" s="38" t="s">
        <v>44</v>
      </c>
      <c r="C67" s="29"/>
      <c r="D67" s="107"/>
      <c r="E67" s="144"/>
      <c r="F67" s="260">
        <f>SUM(F57:O66)</f>
        <v>0</v>
      </c>
    </row>
    <row r="68" spans="1:6" customFormat="1" ht="13.5" customHeight="1" x14ac:dyDescent="0.2">
      <c r="A68" s="28"/>
      <c r="B68" s="9"/>
      <c r="C68" s="23"/>
      <c r="D68" s="94"/>
      <c r="E68" s="141"/>
      <c r="F68" s="191"/>
    </row>
    <row r="69" spans="1:6" customFormat="1" ht="15.6" customHeight="1" x14ac:dyDescent="0.2">
      <c r="A69" s="53">
        <v>4</v>
      </c>
      <c r="B69" s="51" t="s">
        <v>36</v>
      </c>
      <c r="C69" s="23"/>
      <c r="D69" s="94"/>
      <c r="E69" s="141"/>
      <c r="F69" s="191"/>
    </row>
    <row r="70" spans="1:6" customFormat="1" ht="15.75" customHeight="1" x14ac:dyDescent="0.2">
      <c r="A70" s="28"/>
      <c r="B70" s="9"/>
      <c r="C70" s="23"/>
      <c r="D70" s="94"/>
      <c r="E70" s="141"/>
      <c r="F70" s="191"/>
    </row>
    <row r="71" spans="1:6" customFormat="1" ht="200.25" customHeight="1" x14ac:dyDescent="0.2">
      <c r="A71" s="70" t="s">
        <v>37</v>
      </c>
      <c r="B71" s="26" t="s">
        <v>129</v>
      </c>
      <c r="C71" s="23"/>
      <c r="D71" s="94"/>
      <c r="E71" s="141"/>
      <c r="F71" s="191"/>
    </row>
    <row r="72" spans="1:6" s="19" customFormat="1" ht="14.1" customHeight="1" x14ac:dyDescent="0.2">
      <c r="A72" s="71"/>
      <c r="B72" s="9"/>
      <c r="C72" s="23" t="s">
        <v>14</v>
      </c>
      <c r="D72" s="94">
        <v>210</v>
      </c>
      <c r="E72" s="137"/>
      <c r="F72" s="191">
        <f>E72*D72</f>
        <v>0</v>
      </c>
    </row>
    <row r="73" spans="1:6" customFormat="1" ht="12.75" customHeight="1" x14ac:dyDescent="0.2">
      <c r="A73" s="28"/>
      <c r="B73" s="9"/>
      <c r="C73" s="23"/>
      <c r="D73" s="94"/>
      <c r="E73" s="141"/>
      <c r="F73" s="191"/>
    </row>
    <row r="74" spans="1:6" customFormat="1" ht="86.45" customHeight="1" x14ac:dyDescent="0.2">
      <c r="A74" s="70" t="s">
        <v>38</v>
      </c>
      <c r="B74" s="26" t="s">
        <v>151</v>
      </c>
      <c r="C74" s="23"/>
      <c r="D74" s="94"/>
      <c r="E74" s="137"/>
      <c r="F74" s="191"/>
    </row>
    <row r="75" spans="1:6" s="19" customFormat="1" ht="14.1" customHeight="1" x14ac:dyDescent="0.2">
      <c r="A75" s="71"/>
      <c r="B75" s="26"/>
      <c r="C75" s="23" t="s">
        <v>16</v>
      </c>
      <c r="D75" s="94">
        <v>700</v>
      </c>
      <c r="E75" s="137"/>
      <c r="F75" s="191">
        <f>E75*D75</f>
        <v>0</v>
      </c>
    </row>
    <row r="76" spans="1:6" customFormat="1" ht="13.5" customHeight="1" x14ac:dyDescent="0.2">
      <c r="A76" s="28"/>
      <c r="B76" s="9"/>
      <c r="C76" s="23"/>
      <c r="D76" s="94"/>
      <c r="E76" s="141"/>
      <c r="F76" s="191"/>
    </row>
    <row r="77" spans="1:6" s="19" customFormat="1" ht="14.1" customHeight="1" x14ac:dyDescent="0.2">
      <c r="A77"/>
      <c r="B77" s="9"/>
      <c r="C77" s="23"/>
      <c r="D77" s="94"/>
      <c r="E77" s="137"/>
      <c r="F77" s="191"/>
    </row>
    <row r="78" spans="1:6" customFormat="1" ht="52.5" customHeight="1" x14ac:dyDescent="0.2">
      <c r="A78" s="70" t="s">
        <v>39</v>
      </c>
      <c r="B78" s="26" t="s">
        <v>68</v>
      </c>
      <c r="C78" s="23"/>
      <c r="D78" s="94"/>
      <c r="E78" s="141"/>
      <c r="F78" s="191"/>
    </row>
    <row r="79" spans="1:6" s="19" customFormat="1" ht="14.1" customHeight="1" x14ac:dyDescent="0.2">
      <c r="A79" s="71"/>
      <c r="B79" s="9"/>
      <c r="C79" s="23" t="s">
        <v>8</v>
      </c>
      <c r="D79" s="94">
        <v>10</v>
      </c>
      <c r="E79" s="137"/>
      <c r="F79" s="191">
        <f>E79*D79</f>
        <v>0</v>
      </c>
    </row>
    <row r="80" spans="1:6" customFormat="1" ht="13.5" customHeight="1" x14ac:dyDescent="0.2">
      <c r="A80" s="28"/>
      <c r="B80" s="9"/>
      <c r="C80" s="23"/>
      <c r="D80" s="94"/>
      <c r="E80" s="141"/>
      <c r="F80" s="191"/>
    </row>
    <row r="81" spans="1:6" s="31" customFormat="1" ht="16.350000000000001" customHeight="1" x14ac:dyDescent="0.2">
      <c r="A81" s="120">
        <v>4</v>
      </c>
      <c r="B81" s="38" t="s">
        <v>40</v>
      </c>
      <c r="C81" s="29"/>
      <c r="D81" s="107"/>
      <c r="E81" s="144"/>
      <c r="F81" s="260">
        <f>SUM(F72:O80)</f>
        <v>0</v>
      </c>
    </row>
    <row r="82" spans="1:6" customFormat="1" ht="12.75" customHeight="1" x14ac:dyDescent="0.2">
      <c r="A82" s="28"/>
      <c r="B82" s="26"/>
      <c r="C82" s="23"/>
      <c r="D82" s="94"/>
      <c r="E82" s="141"/>
      <c r="F82" s="249"/>
    </row>
    <row r="83" spans="1:6" customFormat="1" ht="12.75" customHeight="1" x14ac:dyDescent="0.2">
      <c r="A83" s="28"/>
      <c r="B83" s="26"/>
      <c r="C83" s="23"/>
      <c r="D83" s="94"/>
      <c r="E83" s="141"/>
      <c r="F83" s="249"/>
    </row>
    <row r="84" spans="1:6" customFormat="1" ht="15.6" customHeight="1" x14ac:dyDescent="0.2">
      <c r="A84" s="82">
        <v>6</v>
      </c>
      <c r="B84" s="78" t="s">
        <v>45</v>
      </c>
      <c r="C84" s="23"/>
      <c r="D84" s="94"/>
      <c r="E84" s="141"/>
      <c r="F84" s="191"/>
    </row>
    <row r="85" spans="1:6" customFormat="1" ht="15.6" customHeight="1" x14ac:dyDescent="0.2">
      <c r="A85" s="55"/>
      <c r="B85" s="35"/>
      <c r="C85" s="23"/>
      <c r="D85" s="94"/>
      <c r="E85" s="141"/>
      <c r="F85" s="191"/>
    </row>
    <row r="86" spans="1:6" customFormat="1" ht="78" customHeight="1" x14ac:dyDescent="0.2">
      <c r="A86" s="79" t="s">
        <v>46</v>
      </c>
      <c r="B86" s="26" t="s">
        <v>75</v>
      </c>
      <c r="C86" s="23"/>
      <c r="D86" s="94"/>
      <c r="E86" s="141"/>
      <c r="F86" s="191"/>
    </row>
    <row r="87" spans="1:6" s="19" customFormat="1" ht="14.1" customHeight="1" x14ac:dyDescent="0.2">
      <c r="A87" s="80"/>
      <c r="B87" s="9"/>
      <c r="C87" s="23" t="s">
        <v>8</v>
      </c>
      <c r="D87" s="94">
        <v>48</v>
      </c>
      <c r="E87" s="137"/>
      <c r="F87" s="191">
        <f>E87*D87</f>
        <v>0</v>
      </c>
    </row>
    <row r="88" spans="1:6" customFormat="1" ht="15.6" customHeight="1" x14ac:dyDescent="0.2">
      <c r="A88" s="55"/>
      <c r="B88" s="35"/>
      <c r="C88" s="23"/>
      <c r="D88" s="94"/>
      <c r="E88" s="141"/>
      <c r="F88" s="191"/>
    </row>
    <row r="89" spans="1:6" customFormat="1" ht="67.5" customHeight="1" x14ac:dyDescent="0.2">
      <c r="A89" s="79" t="s">
        <v>47</v>
      </c>
      <c r="B89" s="26" t="s">
        <v>59</v>
      </c>
      <c r="C89" s="23"/>
      <c r="D89" s="94"/>
      <c r="E89" s="141"/>
      <c r="F89" s="191"/>
    </row>
    <row r="90" spans="1:6" s="19" customFormat="1" ht="14.1" customHeight="1" x14ac:dyDescent="0.2">
      <c r="A90" s="80"/>
      <c r="B90" s="9"/>
      <c r="C90" s="23" t="s">
        <v>8</v>
      </c>
      <c r="D90" s="94">
        <v>96</v>
      </c>
      <c r="E90" s="137"/>
      <c r="F90" s="191">
        <f>E90*D90</f>
        <v>0</v>
      </c>
    </row>
    <row r="91" spans="1:6" customFormat="1" ht="13.5" customHeight="1" x14ac:dyDescent="0.2">
      <c r="A91" s="28"/>
      <c r="B91" s="9"/>
      <c r="C91" s="23"/>
      <c r="D91" s="94"/>
      <c r="E91" s="141"/>
      <c r="F91" s="191"/>
    </row>
    <row r="92" spans="1:6" customFormat="1" ht="82.5" customHeight="1" x14ac:dyDescent="0.2">
      <c r="A92" s="79" t="s">
        <v>48</v>
      </c>
      <c r="B92" s="26" t="s">
        <v>60</v>
      </c>
      <c r="C92" s="23"/>
      <c r="D92" s="94"/>
      <c r="E92" s="137"/>
      <c r="F92" s="191"/>
    </row>
    <row r="93" spans="1:6" s="19" customFormat="1" ht="14.1" customHeight="1" x14ac:dyDescent="0.2">
      <c r="A93" s="80"/>
      <c r="B93" s="9"/>
      <c r="C93" s="23" t="s">
        <v>57</v>
      </c>
      <c r="D93" s="94">
        <v>3</v>
      </c>
      <c r="E93" s="137"/>
      <c r="F93" s="191">
        <f>E93*D93</f>
        <v>0</v>
      </c>
    </row>
    <row r="94" spans="1:6" s="19" customFormat="1" ht="14.1" customHeight="1" x14ac:dyDescent="0.2">
      <c r="A94"/>
      <c r="B94" s="9"/>
      <c r="C94" s="23"/>
      <c r="D94" s="94"/>
      <c r="E94" s="137"/>
      <c r="F94" s="191"/>
    </row>
    <row r="95" spans="1:6" customFormat="1" ht="336.75" customHeight="1" x14ac:dyDescent="0.2">
      <c r="A95" s="79" t="s">
        <v>50</v>
      </c>
      <c r="B95" s="26" t="s">
        <v>130</v>
      </c>
      <c r="C95" s="23"/>
      <c r="D95" s="94"/>
      <c r="E95" s="137"/>
      <c r="F95" s="191"/>
    </row>
    <row r="96" spans="1:6" s="19" customFormat="1" ht="14.1" customHeight="1" x14ac:dyDescent="0.2">
      <c r="A96" s="80"/>
      <c r="B96" s="26"/>
      <c r="C96" s="23" t="s">
        <v>14</v>
      </c>
      <c r="D96" s="94">
        <v>100</v>
      </c>
      <c r="E96" s="137"/>
      <c r="F96" s="191">
        <f>E96*D96</f>
        <v>0</v>
      </c>
    </row>
    <row r="97" spans="1:6" s="19" customFormat="1" ht="14.1" customHeight="1" x14ac:dyDescent="0.2">
      <c r="A97"/>
      <c r="B97" s="9"/>
      <c r="C97" s="23"/>
      <c r="D97" s="94"/>
      <c r="E97" s="137"/>
      <c r="F97" s="191"/>
    </row>
    <row r="98" spans="1:6" customFormat="1" ht="307.5" customHeight="1" x14ac:dyDescent="0.2">
      <c r="A98" s="79" t="s">
        <v>51</v>
      </c>
      <c r="B98" s="26" t="s">
        <v>131</v>
      </c>
      <c r="C98" s="23"/>
      <c r="D98" s="94"/>
      <c r="E98" s="137"/>
      <c r="F98" s="191"/>
    </row>
    <row r="99" spans="1:6" s="19" customFormat="1" ht="27" customHeight="1" x14ac:dyDescent="0.2">
      <c r="A99" s="80" t="s">
        <v>155</v>
      </c>
      <c r="B99" s="84" t="s">
        <v>132</v>
      </c>
      <c r="C99" s="23" t="s">
        <v>8</v>
      </c>
      <c r="D99" s="94">
        <v>18</v>
      </c>
      <c r="E99" s="137"/>
      <c r="F99" s="191">
        <f>E99*D99</f>
        <v>0</v>
      </c>
    </row>
    <row r="100" spans="1:6" s="19" customFormat="1" ht="14.1" customHeight="1" x14ac:dyDescent="0.2">
      <c r="A100" s="130"/>
      <c r="B100" s="84"/>
      <c r="C100" s="23"/>
      <c r="D100" s="94"/>
      <c r="E100" s="137"/>
      <c r="F100" s="191"/>
    </row>
    <row r="101" spans="1:6" s="19" customFormat="1" ht="14.1" customHeight="1" x14ac:dyDescent="0.2">
      <c r="A101" s="80" t="s">
        <v>156</v>
      </c>
      <c r="B101" s="84" t="s">
        <v>69</v>
      </c>
      <c r="C101" s="23" t="s">
        <v>8</v>
      </c>
      <c r="D101" s="94">
        <v>48</v>
      </c>
      <c r="E101" s="137"/>
      <c r="F101" s="191">
        <f>E101*D101</f>
        <v>0</v>
      </c>
    </row>
    <row r="102" spans="1:6" s="19" customFormat="1" ht="14.1" customHeight="1" x14ac:dyDescent="0.2">
      <c r="A102" s="130"/>
      <c r="B102" s="84"/>
      <c r="C102" s="23"/>
      <c r="D102" s="94"/>
      <c r="E102" s="137"/>
      <c r="F102" s="191"/>
    </row>
    <row r="103" spans="1:6" s="19" customFormat="1" ht="41.25" customHeight="1" x14ac:dyDescent="0.2">
      <c r="A103" s="80" t="s">
        <v>157</v>
      </c>
      <c r="B103" s="84" t="s">
        <v>70</v>
      </c>
      <c r="C103" s="23" t="s">
        <v>57</v>
      </c>
      <c r="D103" s="94">
        <v>2</v>
      </c>
      <c r="E103" s="137"/>
      <c r="F103" s="191">
        <f>E103*D103</f>
        <v>0</v>
      </c>
    </row>
    <row r="104" spans="1:6" s="19" customFormat="1" ht="14.1" customHeight="1" x14ac:dyDescent="0.2">
      <c r="A104" s="130"/>
      <c r="B104" s="84"/>
      <c r="C104" s="23"/>
      <c r="D104" s="94"/>
      <c r="E104" s="137"/>
      <c r="F104" s="191"/>
    </row>
    <row r="105" spans="1:6" customFormat="1" ht="150" customHeight="1" x14ac:dyDescent="0.2">
      <c r="A105" s="79" t="s">
        <v>52</v>
      </c>
      <c r="B105" s="26" t="s">
        <v>142</v>
      </c>
      <c r="C105" s="23"/>
      <c r="D105" s="94"/>
      <c r="E105" s="137"/>
      <c r="F105" s="191"/>
    </row>
    <row r="106" spans="1:6" s="19" customFormat="1" ht="14.1" customHeight="1" x14ac:dyDescent="0.2">
      <c r="A106" s="80"/>
      <c r="B106" s="26"/>
      <c r="C106" s="23" t="s">
        <v>14</v>
      </c>
      <c r="D106" s="94">
        <v>80</v>
      </c>
      <c r="E106" s="137"/>
      <c r="F106" s="191">
        <f>E106*D106</f>
        <v>0</v>
      </c>
    </row>
    <row r="107" spans="1:6" s="19" customFormat="1" ht="14.1" customHeight="1" x14ac:dyDescent="0.2">
      <c r="A107"/>
      <c r="B107" s="26"/>
      <c r="C107" s="23"/>
      <c r="D107" s="94"/>
      <c r="E107" s="137"/>
      <c r="F107" s="191"/>
    </row>
    <row r="108" spans="1:6" customFormat="1" ht="398.25" customHeight="1" x14ac:dyDescent="0.2">
      <c r="A108" s="79" t="s">
        <v>53</v>
      </c>
      <c r="B108" s="26" t="s">
        <v>143</v>
      </c>
      <c r="C108" s="23"/>
      <c r="D108" s="94"/>
      <c r="E108" s="137"/>
      <c r="F108" s="191"/>
    </row>
    <row r="109" spans="1:6" s="19" customFormat="1" ht="14.1" customHeight="1" x14ac:dyDescent="0.2">
      <c r="A109" s="80"/>
      <c r="B109" s="84" t="s">
        <v>58</v>
      </c>
      <c r="C109" s="23" t="s">
        <v>57</v>
      </c>
      <c r="D109" s="94">
        <v>4</v>
      </c>
      <c r="E109" s="137"/>
      <c r="F109" s="191">
        <f>E109*D109</f>
        <v>0</v>
      </c>
    </row>
    <row r="110" spans="1:6" s="19" customFormat="1" ht="14.1" customHeight="1" x14ac:dyDescent="0.2">
      <c r="A110"/>
      <c r="B110" s="9"/>
      <c r="C110" s="23"/>
      <c r="D110" s="94"/>
      <c r="E110" s="137"/>
      <c r="F110" s="191"/>
    </row>
    <row r="111" spans="1:6" customFormat="1" ht="268.5" customHeight="1" x14ac:dyDescent="0.2">
      <c r="A111" s="79" t="s">
        <v>54</v>
      </c>
      <c r="B111" s="26" t="s">
        <v>133</v>
      </c>
      <c r="C111" s="23"/>
      <c r="D111" s="94"/>
      <c r="E111" s="137"/>
      <c r="F111" s="191"/>
    </row>
    <row r="112" spans="1:6" s="19" customFormat="1" ht="14.1" customHeight="1" x14ac:dyDescent="0.2">
      <c r="A112" s="80"/>
      <c r="B112" s="9"/>
      <c r="C112" s="23" t="s">
        <v>57</v>
      </c>
      <c r="D112" s="94">
        <v>6</v>
      </c>
      <c r="E112" s="137"/>
      <c r="F112" s="191">
        <f>E112*D112</f>
        <v>0</v>
      </c>
    </row>
    <row r="113" spans="1:6" s="19" customFormat="1" ht="14.1" customHeight="1" x14ac:dyDescent="0.2">
      <c r="A113" s="130"/>
      <c r="B113" s="9"/>
      <c r="C113" s="23"/>
      <c r="D113" s="94"/>
      <c r="E113" s="137"/>
      <c r="F113" s="191"/>
    </row>
    <row r="114" spans="1:6" s="19" customFormat="1" ht="96.75" customHeight="1" x14ac:dyDescent="0.2">
      <c r="A114" s="79" t="s">
        <v>55</v>
      </c>
      <c r="B114" s="9" t="s">
        <v>144</v>
      </c>
      <c r="C114" s="23"/>
      <c r="D114" s="94"/>
      <c r="E114" s="137"/>
      <c r="F114" s="191"/>
    </row>
    <row r="115" spans="1:6" s="19" customFormat="1" ht="14.1" customHeight="1" x14ac:dyDescent="0.2">
      <c r="A115" s="80"/>
      <c r="B115" s="9"/>
      <c r="C115" s="23" t="s">
        <v>56</v>
      </c>
      <c r="D115" s="94">
        <v>1</v>
      </c>
      <c r="E115" s="137"/>
      <c r="F115" s="191">
        <f>E115*E115</f>
        <v>0</v>
      </c>
    </row>
    <row r="116" spans="1:6" s="19" customFormat="1" ht="14.1" customHeight="1" x14ac:dyDescent="0.2">
      <c r="A116"/>
      <c r="B116" s="9"/>
      <c r="C116" s="23"/>
      <c r="D116" s="94"/>
      <c r="E116" s="137"/>
      <c r="F116" s="191"/>
    </row>
    <row r="117" spans="1:6" s="19" customFormat="1" ht="14.1" customHeight="1" x14ac:dyDescent="0.2">
      <c r="A117"/>
      <c r="B117" s="9"/>
      <c r="C117" s="23"/>
      <c r="D117" s="94"/>
      <c r="E117" s="137"/>
      <c r="F117" s="191"/>
    </row>
    <row r="118" spans="1:6" s="31" customFormat="1" ht="16.350000000000001" customHeight="1" x14ac:dyDescent="0.2">
      <c r="A118" s="132">
        <v>6</v>
      </c>
      <c r="B118" s="131" t="s">
        <v>49</v>
      </c>
      <c r="C118" s="29"/>
      <c r="D118" s="107"/>
      <c r="E118" s="144"/>
      <c r="F118" s="260">
        <f>SUM(F87:F117)</f>
        <v>0</v>
      </c>
    </row>
    <row r="119" spans="1:6" customFormat="1" ht="12.75" customHeight="1" x14ac:dyDescent="0.2">
      <c r="A119" s="28"/>
      <c r="B119" s="26"/>
      <c r="C119" s="23"/>
      <c r="D119" s="94"/>
      <c r="E119" s="141"/>
      <c r="F119" s="249"/>
    </row>
    <row r="120" spans="1:6" customFormat="1" ht="15.6" customHeight="1" x14ac:dyDescent="0.2">
      <c r="A120" s="55"/>
      <c r="B120" s="35"/>
      <c r="C120" s="23"/>
      <c r="D120" s="94"/>
      <c r="E120" s="141"/>
      <c r="F120" s="191"/>
    </row>
    <row r="121" spans="1:6" customFormat="1" ht="15.6" customHeight="1" x14ac:dyDescent="0.2">
      <c r="A121" s="55"/>
      <c r="B121" s="35"/>
      <c r="C121" s="23"/>
      <c r="D121" s="94"/>
      <c r="E121" s="141"/>
      <c r="F121" s="191"/>
    </row>
    <row r="122" spans="1:6" customFormat="1" ht="15.6" customHeight="1" x14ac:dyDescent="0.2">
      <c r="A122" s="55"/>
      <c r="B122" s="35"/>
      <c r="C122" s="23"/>
      <c r="D122" s="94"/>
      <c r="E122" s="141"/>
      <c r="F122" s="191"/>
    </row>
    <row r="123" spans="1:6" customFormat="1" ht="15.6" customHeight="1" x14ac:dyDescent="0.2">
      <c r="A123" s="55"/>
      <c r="B123" s="35"/>
      <c r="C123" s="23"/>
      <c r="D123" s="94"/>
      <c r="E123" s="141"/>
      <c r="F123" s="191"/>
    </row>
    <row r="124" spans="1:6" customFormat="1" ht="15.6" customHeight="1" x14ac:dyDescent="0.2">
      <c r="A124" s="55"/>
      <c r="B124" s="35"/>
      <c r="C124" s="23"/>
      <c r="D124" s="94"/>
      <c r="E124" s="141"/>
      <c r="F124" s="191"/>
    </row>
    <row r="125" spans="1:6" customFormat="1" ht="15.6" customHeight="1" x14ac:dyDescent="0.2">
      <c r="A125" s="55"/>
      <c r="B125" s="35"/>
      <c r="C125" s="23"/>
      <c r="D125" s="94"/>
      <c r="E125" s="141"/>
      <c r="F125" s="191"/>
    </row>
    <row r="126" spans="1:6" customFormat="1" ht="15.6" customHeight="1" x14ac:dyDescent="0.2">
      <c r="A126" s="55"/>
      <c r="B126" s="35"/>
      <c r="C126" s="23"/>
      <c r="D126" s="94"/>
      <c r="E126" s="141"/>
      <c r="F126" s="191"/>
    </row>
    <row r="127" spans="1:6" customFormat="1" ht="15.6" customHeight="1" x14ac:dyDescent="0.2">
      <c r="A127" s="55"/>
      <c r="B127" s="35"/>
      <c r="C127" s="23"/>
      <c r="D127" s="94"/>
      <c r="E127" s="141"/>
      <c r="F127" s="191"/>
    </row>
    <row r="128" spans="1:6" customFormat="1" ht="15.6" customHeight="1" x14ac:dyDescent="0.2">
      <c r="A128" s="55"/>
      <c r="B128" s="35"/>
      <c r="C128" s="23"/>
      <c r="D128" s="94"/>
      <c r="E128" s="141"/>
      <c r="F128" s="191"/>
    </row>
    <row r="129" spans="1:255" customFormat="1" ht="15.6" customHeight="1" x14ac:dyDescent="0.2">
      <c r="A129" s="55"/>
      <c r="B129" s="35"/>
      <c r="C129" s="23"/>
      <c r="D129" s="94"/>
      <c r="E129" s="141"/>
      <c r="F129" s="191"/>
    </row>
    <row r="130" spans="1:255" customFormat="1" ht="15.6" customHeight="1" x14ac:dyDescent="0.2">
      <c r="A130" s="55"/>
      <c r="B130" s="35"/>
      <c r="C130" s="23"/>
      <c r="D130" s="94"/>
      <c r="E130" s="141"/>
      <c r="F130" s="191"/>
    </row>
    <row r="131" spans="1:255" customFormat="1" ht="15.6" customHeight="1" x14ac:dyDescent="0.2">
      <c r="A131" s="55"/>
      <c r="B131" s="35"/>
      <c r="C131" s="23"/>
      <c r="D131" s="94"/>
      <c r="E131" s="141"/>
      <c r="F131" s="191"/>
    </row>
    <row r="132" spans="1:255" customFormat="1" ht="15.6" customHeight="1" x14ac:dyDescent="0.2">
      <c r="A132" s="55"/>
      <c r="B132" s="35"/>
      <c r="C132" s="23"/>
      <c r="D132" s="94"/>
      <c r="E132" s="141"/>
      <c r="F132" s="191"/>
    </row>
    <row r="133" spans="1:255" s="19" customFormat="1" ht="15.75" customHeight="1" x14ac:dyDescent="0.25">
      <c r="A133" s="39"/>
      <c r="B133" s="40" t="s">
        <v>9</v>
      </c>
      <c r="C133" s="32"/>
      <c r="D133" s="103"/>
      <c r="E133" s="143"/>
      <c r="F133" s="217"/>
    </row>
    <row r="134" spans="1:255" ht="15.6" customHeight="1" x14ac:dyDescent="0.2">
      <c r="A134"/>
      <c r="B134"/>
      <c r="C134"/>
      <c r="D134" s="99"/>
      <c r="E134" s="137"/>
      <c r="F134" s="191"/>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row>
    <row r="135" spans="1:255" ht="15.6" customHeight="1" x14ac:dyDescent="0.2">
      <c r="A135"/>
      <c r="B135"/>
      <c r="C135"/>
      <c r="D135" s="99"/>
      <c r="E135" s="137"/>
      <c r="F135" s="191"/>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row>
    <row r="136" spans="1:255" s="19" customFormat="1" ht="15.75" customHeight="1" x14ac:dyDescent="0.2">
      <c r="A136" s="61">
        <v>1</v>
      </c>
      <c r="B136" s="57" t="s">
        <v>41</v>
      </c>
      <c r="C136" s="61"/>
      <c r="D136" s="108"/>
      <c r="E136" s="145"/>
      <c r="F136" s="348">
        <f>F34</f>
        <v>0</v>
      </c>
      <c r="G136" s="62"/>
      <c r="H136" s="62"/>
      <c r="I136" s="62"/>
      <c r="J136" s="62"/>
      <c r="K136" s="62"/>
      <c r="L136" s="62"/>
      <c r="M136" s="62"/>
      <c r="N136" s="62"/>
      <c r="O136" s="62"/>
    </row>
    <row r="137" spans="1:255" s="19" customFormat="1" ht="15.75" customHeight="1" x14ac:dyDescent="0.2">
      <c r="A137" s="35"/>
      <c r="B137" s="20"/>
      <c r="C137" s="32"/>
      <c r="D137" s="102"/>
      <c r="E137" s="139"/>
      <c r="F137" s="347"/>
    </row>
    <row r="138" spans="1:255" s="19" customFormat="1" ht="15.75" customHeight="1" x14ac:dyDescent="0.2">
      <c r="A138" s="65">
        <v>2</v>
      </c>
      <c r="B138" s="64" t="s">
        <v>42</v>
      </c>
      <c r="C138" s="65"/>
      <c r="D138" s="109"/>
      <c r="E138" s="146"/>
      <c r="F138" s="234">
        <f>F53</f>
        <v>0</v>
      </c>
      <c r="G138" s="66"/>
      <c r="H138" s="66"/>
      <c r="I138" s="66"/>
      <c r="J138" s="66"/>
      <c r="K138" s="66"/>
      <c r="L138" s="66"/>
      <c r="M138" s="66"/>
      <c r="N138" s="66"/>
      <c r="O138" s="66"/>
    </row>
    <row r="139" spans="1:255" s="19" customFormat="1" ht="15.75" customHeight="1" x14ac:dyDescent="0.2">
      <c r="A139" s="35"/>
      <c r="B139" s="20"/>
      <c r="C139" s="32"/>
      <c r="D139" s="102"/>
      <c r="E139" s="139"/>
      <c r="F139" s="347"/>
    </row>
    <row r="140" spans="1:255" s="19" customFormat="1" ht="15.75" customHeight="1" x14ac:dyDescent="0.2">
      <c r="A140" s="77">
        <v>3</v>
      </c>
      <c r="B140" s="76" t="s">
        <v>43</v>
      </c>
      <c r="C140" s="77"/>
      <c r="D140" s="110"/>
      <c r="E140" s="147"/>
      <c r="F140" s="227">
        <f>F67</f>
        <v>0</v>
      </c>
      <c r="G140" s="54"/>
      <c r="H140" s="54"/>
      <c r="I140" s="54"/>
      <c r="J140" s="54"/>
      <c r="K140" s="54"/>
      <c r="L140" s="54"/>
      <c r="M140" s="54"/>
      <c r="N140" s="54"/>
      <c r="O140" s="54"/>
    </row>
    <row r="141" spans="1:255" s="19" customFormat="1" ht="15.75" customHeight="1" x14ac:dyDescent="0.2">
      <c r="A141" s="35"/>
      <c r="B141" s="20"/>
      <c r="C141" s="32"/>
      <c r="D141" s="102"/>
      <c r="E141" s="139"/>
      <c r="F141" s="347"/>
    </row>
    <row r="142" spans="1:255" s="19" customFormat="1" ht="15.75" customHeight="1" x14ac:dyDescent="0.2">
      <c r="A142" s="53">
        <v>4</v>
      </c>
      <c r="B142" s="52" t="s">
        <v>36</v>
      </c>
      <c r="C142" s="53"/>
      <c r="D142" s="111"/>
      <c r="E142" s="148"/>
      <c r="F142" s="349">
        <f>F81</f>
        <v>0</v>
      </c>
      <c r="G142" s="54"/>
      <c r="H142" s="54"/>
      <c r="I142" s="54"/>
      <c r="J142" s="54"/>
      <c r="K142" s="54"/>
      <c r="L142" s="54"/>
      <c r="M142" s="54"/>
      <c r="N142" s="54"/>
      <c r="O142" s="54"/>
    </row>
    <row r="143" spans="1:255" s="19" customFormat="1" ht="15.75" customHeight="1" x14ac:dyDescent="0.2">
      <c r="A143" s="35"/>
      <c r="B143" s="20"/>
      <c r="C143" s="32"/>
      <c r="D143" s="103"/>
      <c r="E143" s="143"/>
      <c r="F143" s="217"/>
    </row>
    <row r="144" spans="1:255" s="19" customFormat="1" ht="15.75" customHeight="1" x14ac:dyDescent="0.2">
      <c r="A144" s="35"/>
      <c r="B144" s="20"/>
      <c r="C144" s="32"/>
      <c r="D144" s="103"/>
      <c r="E144" s="143"/>
      <c r="F144" s="217"/>
    </row>
    <row r="145" spans="1:255" s="19" customFormat="1" ht="15.75" customHeight="1" x14ac:dyDescent="0.2">
      <c r="A145" s="82">
        <v>6</v>
      </c>
      <c r="B145" s="81" t="s">
        <v>45</v>
      </c>
      <c r="C145" s="82"/>
      <c r="D145" s="112"/>
      <c r="E145" s="149"/>
      <c r="F145" s="350">
        <f>F118</f>
        <v>0</v>
      </c>
      <c r="G145" s="56"/>
      <c r="H145" s="56"/>
      <c r="I145" s="56"/>
      <c r="J145" s="56"/>
      <c r="K145" s="56"/>
      <c r="L145" s="56"/>
      <c r="M145" s="56"/>
      <c r="N145" s="56"/>
      <c r="O145" s="56"/>
    </row>
    <row r="146" spans="1:255" s="19" customFormat="1" ht="15.75" customHeight="1" x14ac:dyDescent="0.2">
      <c r="A146" s="35"/>
      <c r="B146" s="20"/>
      <c r="C146" s="32"/>
      <c r="D146" s="103"/>
      <c r="E146" s="143"/>
      <c r="F146" s="217"/>
    </row>
    <row r="147" spans="1:255" s="31" customFormat="1" ht="15.75" customHeight="1" x14ac:dyDescent="0.2">
      <c r="A147" s="122"/>
      <c r="B147" s="121" t="s">
        <v>145</v>
      </c>
      <c r="C147" s="123"/>
      <c r="D147" s="124"/>
      <c r="E147" s="150"/>
      <c r="F147" s="351">
        <f>SUM(F136:F146)</f>
        <v>0</v>
      </c>
    </row>
    <row r="148" spans="1:255" ht="15.75" customHeight="1" x14ac:dyDescent="0.2">
      <c r="A148" s="43"/>
      <c r="B148" s="17"/>
      <c r="C148" s="32"/>
      <c r="D148" s="100"/>
      <c r="E148" s="138"/>
      <c r="F148" s="172"/>
    </row>
    <row r="149" spans="1:255" s="19" customFormat="1" ht="15.75" customHeight="1" x14ac:dyDescent="0.2">
      <c r="A149" s="44"/>
      <c r="B149" s="34" t="s">
        <v>10</v>
      </c>
      <c r="C149" s="32"/>
      <c r="D149" s="103"/>
      <c r="E149" s="143"/>
      <c r="F149" s="209">
        <f>(F147*1.25)-F147</f>
        <v>0</v>
      </c>
    </row>
    <row r="150" spans="1:255" ht="15.75" customHeight="1" x14ac:dyDescent="0.2">
      <c r="A150" s="45"/>
      <c r="B150" s="17"/>
      <c r="C150" s="32"/>
      <c r="D150" s="100"/>
      <c r="E150" s="151"/>
      <c r="F150" s="191"/>
    </row>
    <row r="151" spans="1:255" s="31" customFormat="1" ht="15.75" customHeight="1" x14ac:dyDescent="0.2">
      <c r="A151" s="41"/>
      <c r="B151" s="42" t="s">
        <v>11</v>
      </c>
      <c r="C151" s="29"/>
      <c r="D151" s="104"/>
      <c r="E151" s="142"/>
      <c r="F151" s="202">
        <f>F149+F147</f>
        <v>0</v>
      </c>
      <c r="O151" s="50">
        <f>F147*1.25</f>
        <v>0</v>
      </c>
    </row>
    <row r="152" spans="1:255" ht="15.75" customHeight="1" x14ac:dyDescent="0.25">
      <c r="A152" s="40"/>
      <c r="B152" s="46"/>
      <c r="C152" s="47"/>
      <c r="D152" s="114"/>
      <c r="E152" s="152"/>
      <c r="F152" s="352"/>
      <c r="G152" s="48"/>
      <c r="H152" s="48"/>
    </row>
    <row r="153" spans="1:255" ht="15.75" customHeight="1" x14ac:dyDescent="0.2">
      <c r="A153"/>
      <c r="B153"/>
      <c r="C153"/>
      <c r="D153" s="99"/>
      <c r="E153" s="137"/>
      <c r="F153" s="191"/>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row>
    <row r="154" spans="1:255" ht="15.75" customHeight="1" x14ac:dyDescent="0.2">
      <c r="A154"/>
      <c r="B154"/>
      <c r="C154"/>
      <c r="D154" s="99"/>
      <c r="E154" s="137"/>
      <c r="F154" s="191"/>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row>
    <row r="155" spans="1:255" ht="14.1" customHeight="1" x14ac:dyDescent="0.2">
      <c r="A155" s="8"/>
      <c r="B155" s="17"/>
      <c r="C155"/>
      <c r="D155" s="100"/>
      <c r="E155" s="151"/>
      <c r="F155" s="353"/>
    </row>
    <row r="156" spans="1:255" ht="14.1" customHeight="1" x14ac:dyDescent="0.2">
      <c r="A156" s="8"/>
      <c r="B156" s="17"/>
      <c r="C156"/>
      <c r="D156" s="86" t="s">
        <v>71</v>
      </c>
      <c r="E156" s="153"/>
      <c r="F156" s="353"/>
    </row>
    <row r="157" spans="1:255" ht="61.5" customHeight="1" x14ac:dyDescent="0.2">
      <c r="A157" s="8"/>
      <c r="B157" s="17"/>
      <c r="C157" s="85"/>
      <c r="D157" s="116"/>
      <c r="E157" s="154"/>
      <c r="F157" s="353"/>
    </row>
    <row r="158" spans="1:255" ht="14.1" customHeight="1" x14ac:dyDescent="0.2">
      <c r="A158" s="8"/>
      <c r="B158" s="17"/>
      <c r="C158"/>
      <c r="D158" s="86" t="s">
        <v>72</v>
      </c>
      <c r="E158" s="153"/>
      <c r="F158" s="191"/>
    </row>
    <row r="159" spans="1:255" ht="13.5" customHeight="1" x14ac:dyDescent="0.2">
      <c r="A159" s="8"/>
      <c r="B159" s="17"/>
      <c r="C159"/>
      <c r="D159" s="100"/>
      <c r="E159" s="151"/>
      <c r="F159" s="191"/>
    </row>
    <row r="160" spans="1:255" customFormat="1" ht="14.1" customHeight="1" x14ac:dyDescent="0.2">
      <c r="A160" s="49"/>
      <c r="B160" s="24" t="s">
        <v>146</v>
      </c>
      <c r="D160" s="94"/>
      <c r="E160" s="155"/>
      <c r="F160" s="191"/>
    </row>
    <row r="161" spans="1:6" ht="27.75" customHeight="1" x14ac:dyDescent="0.2">
      <c r="A161" s="8"/>
      <c r="B161" s="8"/>
      <c r="C161"/>
      <c r="D161" s="100"/>
      <c r="E161" s="151"/>
      <c r="F161" s="191"/>
    </row>
    <row r="162" spans="1:6" ht="27.75" customHeight="1" x14ac:dyDescent="0.2">
      <c r="A162" s="8"/>
      <c r="B162" s="8"/>
      <c r="C162"/>
      <c r="D162" s="100"/>
      <c r="E162" s="151"/>
      <c r="F162" s="191"/>
    </row>
    <row r="163" spans="1:6" ht="27.75" customHeight="1" x14ac:dyDescent="0.2">
      <c r="A163" s="8"/>
      <c r="B163" s="8"/>
      <c r="C163"/>
      <c r="D163" s="100"/>
      <c r="E163" s="151"/>
      <c r="F163" s="191"/>
    </row>
    <row r="164" spans="1:6" ht="27.75" customHeight="1" x14ac:dyDescent="0.2">
      <c r="A164" s="8"/>
      <c r="B164" s="8"/>
      <c r="C164"/>
      <c r="D164" s="100"/>
      <c r="E164" s="151"/>
      <c r="F164" s="191"/>
    </row>
    <row r="165" spans="1:6" x14ac:dyDescent="0.2">
      <c r="A165" s="3"/>
      <c r="B165" s="4"/>
      <c r="C165" s="3"/>
      <c r="D165" s="100"/>
      <c r="E165" s="138"/>
      <c r="F165" s="172"/>
    </row>
    <row r="166" spans="1:6" x14ac:dyDescent="0.2">
      <c r="A166" s="3"/>
      <c r="B166" s="4"/>
      <c r="C166" s="3"/>
      <c r="D166" s="100"/>
      <c r="E166" s="138"/>
      <c r="F166" s="172"/>
    </row>
    <row r="167" spans="1:6" x14ac:dyDescent="0.2">
      <c r="A167" s="3"/>
      <c r="B167" s="4"/>
      <c r="C167" s="3"/>
      <c r="D167" s="100"/>
      <c r="E167" s="138"/>
      <c r="F167" s="172"/>
    </row>
    <row r="168" spans="1:6" x14ac:dyDescent="0.2">
      <c r="A168" s="3"/>
      <c r="B168" s="4"/>
      <c r="C168" s="3"/>
      <c r="D168" s="100"/>
      <c r="E168" s="138"/>
      <c r="F168" s="172"/>
    </row>
    <row r="169" spans="1:6" x14ac:dyDescent="0.2">
      <c r="A169" s="3"/>
      <c r="B169" s="4"/>
      <c r="C169" s="3"/>
      <c r="D169" s="100"/>
      <c r="E169" s="138"/>
      <c r="F169" s="172"/>
    </row>
    <row r="170" spans="1:6" x14ac:dyDescent="0.2">
      <c r="A170" s="3"/>
      <c r="B170" s="4"/>
      <c r="C170" s="3"/>
      <c r="D170" s="100"/>
      <c r="E170" s="138"/>
      <c r="F170" s="172"/>
    </row>
    <row r="171" spans="1:6" x14ac:dyDescent="0.2">
      <c r="A171" s="3"/>
      <c r="B171" s="4"/>
      <c r="C171" s="3"/>
      <c r="D171" s="100"/>
      <c r="E171" s="138"/>
      <c r="F171" s="172"/>
    </row>
    <row r="172" spans="1:6" x14ac:dyDescent="0.2">
      <c r="A172" s="3"/>
      <c r="B172" s="4"/>
      <c r="C172" s="3"/>
      <c r="D172" s="100"/>
      <c r="E172" s="138"/>
      <c r="F172" s="172"/>
    </row>
  </sheetData>
  <pageMargins left="0.98425196850393704" right="3.937007874015748E-2" top="1.1417322834645669" bottom="0.98425196850393704" header="0.27559055118110237" footer="0.31496062992125984"/>
  <pageSetup paperSize="9" scale="85" firstPageNumber="0" orientation="portrait" r:id="rId1"/>
  <headerFooter scaleWithDoc="0" alignWithMargins="0">
    <oddHeader xml:space="preserve">&amp;L&amp;18&amp;K08-013&amp;G&amp;RBr. projekta: 171/18   
                      List   br.:&amp;P+41  
</oddHeader>
    <oddFooter>&amp;C________________________________________________________________________________________
Građevina: Uređenje ceste na spoju Ulica Grabar i Put Brajdi u Gradu Cresu
Rijeka, rujan 2018.</oddFooter>
  </headerFooter>
  <rowBreaks count="7" manualBreakCount="7">
    <brk id="34" max="16383" man="1"/>
    <brk id="53" max="16383" man="1"/>
    <brk id="64" max="16383" man="1"/>
    <brk id="67" max="16383" man="1"/>
    <brk id="81" max="16383" man="1"/>
    <brk id="82" max="16383" man="1"/>
    <brk id="118"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A7" zoomScale="115" zoomScaleNormal="115" zoomScaleSheetLayoutView="115" zoomScalePageLayoutView="85" workbookViewId="0">
      <selection activeCell="B9" sqref="B9"/>
    </sheetView>
  </sheetViews>
  <sheetFormatPr defaultRowHeight="11.25" x14ac:dyDescent="0.2"/>
  <cols>
    <col min="1" max="1" width="27.28515625" style="160" customWidth="1"/>
    <col min="2" max="2" width="45" style="161" customWidth="1"/>
    <col min="3" max="3" width="8.42578125" style="160" customWidth="1"/>
    <col min="4" max="4" width="11.42578125" style="5" customWidth="1"/>
    <col min="5" max="5" width="14" style="6" customWidth="1"/>
    <col min="6" max="6" width="15.42578125" style="7" customWidth="1"/>
    <col min="7" max="15" width="9.140625" style="160"/>
    <col min="16" max="16384" width="9.140625" style="159"/>
  </cols>
  <sheetData>
    <row r="1" spans="1:15" ht="14.1" customHeight="1" x14ac:dyDescent="0.2">
      <c r="G1" s="159"/>
      <c r="H1" s="159"/>
      <c r="I1" s="159"/>
      <c r="J1" s="159"/>
      <c r="K1" s="159"/>
      <c r="L1" s="159"/>
      <c r="M1" s="159"/>
      <c r="N1" s="159"/>
      <c r="O1" s="159"/>
    </row>
    <row r="2" spans="1:15" ht="14.1" customHeight="1" x14ac:dyDescent="0.2">
      <c r="G2" s="159"/>
      <c r="H2" s="159"/>
      <c r="I2" s="159"/>
      <c r="J2" s="159"/>
      <c r="K2" s="159"/>
      <c r="L2" s="159"/>
      <c r="M2" s="159"/>
      <c r="N2" s="159"/>
      <c r="O2" s="159"/>
    </row>
    <row r="3" spans="1:15" ht="51" customHeight="1" x14ac:dyDescent="0.2">
      <c r="A3" s="163" t="s">
        <v>76</v>
      </c>
      <c r="B3" s="167" t="s">
        <v>160</v>
      </c>
      <c r="C3" s="5"/>
      <c r="D3" s="6"/>
      <c r="G3" s="159"/>
      <c r="H3" s="159"/>
      <c r="I3" s="159"/>
      <c r="J3" s="159"/>
      <c r="K3" s="159"/>
      <c r="L3" s="159"/>
      <c r="M3" s="159"/>
      <c r="N3" s="159"/>
      <c r="O3" s="159"/>
    </row>
    <row r="4" spans="1:15" ht="14.1" customHeight="1" x14ac:dyDescent="0.2">
      <c r="A4" s="161"/>
      <c r="B4" s="160"/>
      <c r="C4" s="5"/>
      <c r="D4" s="6"/>
      <c r="G4" s="159"/>
      <c r="H4" s="159"/>
      <c r="I4" s="159"/>
      <c r="J4" s="159"/>
      <c r="K4" s="159"/>
      <c r="L4" s="159"/>
      <c r="M4" s="159"/>
      <c r="N4" s="159"/>
      <c r="O4" s="159"/>
    </row>
    <row r="5" spans="1:15" ht="60.75" customHeight="1" x14ac:dyDescent="0.2">
      <c r="A5" s="92" t="s">
        <v>77</v>
      </c>
      <c r="B5" s="93" t="s">
        <v>159</v>
      </c>
      <c r="C5" s="88"/>
      <c r="D5" s="88"/>
      <c r="G5" s="159"/>
      <c r="H5" s="159"/>
      <c r="I5" s="159"/>
      <c r="J5" s="159"/>
      <c r="K5" s="159"/>
      <c r="L5" s="159"/>
      <c r="M5" s="159"/>
      <c r="N5" s="159"/>
      <c r="O5" s="159"/>
    </row>
    <row r="6" spans="1:15" ht="14.1" customHeight="1" x14ac:dyDescent="0.2">
      <c r="A6" s="88"/>
      <c r="B6" s="88"/>
      <c r="C6" s="88"/>
      <c r="D6" s="88"/>
      <c r="G6" s="159"/>
      <c r="H6" s="159"/>
      <c r="I6" s="159"/>
      <c r="J6" s="159"/>
      <c r="K6" s="159"/>
      <c r="L6" s="159"/>
      <c r="M6" s="159"/>
      <c r="N6" s="159"/>
      <c r="O6" s="159"/>
    </row>
    <row r="7" spans="1:15" ht="14.1" customHeight="1" x14ac:dyDescent="0.2">
      <c r="A7" s="166" t="s">
        <v>78</v>
      </c>
      <c r="B7" s="166" t="s">
        <v>124</v>
      </c>
      <c r="C7" s="165"/>
      <c r="D7" s="165"/>
      <c r="G7" s="159"/>
      <c r="H7" s="159"/>
      <c r="I7" s="159"/>
      <c r="J7" s="159"/>
      <c r="K7" s="159"/>
      <c r="L7" s="159"/>
      <c r="M7" s="159"/>
      <c r="N7" s="159"/>
      <c r="O7" s="159"/>
    </row>
    <row r="8" spans="1:15" ht="14.1" customHeight="1" x14ac:dyDescent="0.2">
      <c r="A8" s="165"/>
      <c r="B8" s="165"/>
      <c r="C8" s="165"/>
      <c r="D8" s="165"/>
      <c r="G8" s="159"/>
      <c r="H8" s="159"/>
      <c r="I8" s="159"/>
      <c r="J8" s="159"/>
      <c r="K8" s="159"/>
      <c r="L8" s="159"/>
      <c r="M8" s="159"/>
      <c r="N8" s="159"/>
      <c r="O8" s="159"/>
    </row>
    <row r="9" spans="1:15" ht="14.1" customHeight="1" x14ac:dyDescent="0.2">
      <c r="A9" s="166" t="s">
        <v>79</v>
      </c>
      <c r="B9" s="166" t="s">
        <v>87</v>
      </c>
      <c r="C9" s="165"/>
      <c r="D9" s="165"/>
      <c r="G9" s="159"/>
      <c r="H9" s="159"/>
      <c r="I9" s="159"/>
      <c r="J9" s="159"/>
      <c r="K9" s="159"/>
      <c r="L9" s="159"/>
      <c r="M9" s="159"/>
      <c r="N9" s="159"/>
      <c r="O9" s="159"/>
    </row>
    <row r="10" spans="1:15" ht="14.1" customHeight="1" x14ac:dyDescent="0.2">
      <c r="G10" s="159"/>
      <c r="H10" s="159"/>
      <c r="I10" s="159"/>
      <c r="J10" s="159"/>
      <c r="K10" s="159"/>
      <c r="L10" s="159"/>
      <c r="M10" s="159"/>
      <c r="N10" s="159"/>
      <c r="O10" s="159"/>
    </row>
    <row r="11" spans="1:15" ht="14.1" customHeight="1" x14ac:dyDescent="0.2">
      <c r="A11" s="164" t="s">
        <v>80</v>
      </c>
      <c r="B11" s="163" t="s">
        <v>83</v>
      </c>
      <c r="G11" s="159"/>
      <c r="H11" s="159"/>
      <c r="I11" s="159"/>
      <c r="J11" s="159"/>
      <c r="K11" s="159"/>
      <c r="L11" s="159"/>
      <c r="M11" s="159"/>
      <c r="N11" s="159"/>
      <c r="O11" s="159"/>
    </row>
    <row r="12" spans="1:15" ht="14.1" customHeight="1" x14ac:dyDescent="0.2">
      <c r="G12" s="159"/>
      <c r="H12" s="159"/>
      <c r="I12" s="159"/>
      <c r="J12" s="159"/>
      <c r="K12" s="159"/>
      <c r="L12" s="159"/>
      <c r="M12" s="159"/>
      <c r="N12" s="159"/>
      <c r="O12" s="159"/>
    </row>
    <row r="13" spans="1:15" ht="14.1" customHeight="1" x14ac:dyDescent="0.2">
      <c r="A13" s="164" t="s">
        <v>81</v>
      </c>
      <c r="B13" s="163" t="s">
        <v>82</v>
      </c>
      <c r="G13" s="159"/>
      <c r="H13" s="159"/>
      <c r="I13" s="159"/>
      <c r="J13" s="159"/>
      <c r="K13" s="159"/>
      <c r="L13" s="159"/>
      <c r="M13" s="159"/>
      <c r="N13" s="159"/>
      <c r="O13" s="159"/>
    </row>
    <row r="14" spans="1:15" ht="14.1" customHeight="1" x14ac:dyDescent="0.2">
      <c r="G14" s="159"/>
      <c r="H14" s="159"/>
      <c r="I14" s="159"/>
      <c r="J14" s="159"/>
      <c r="K14" s="159"/>
      <c r="L14" s="159"/>
      <c r="M14" s="159"/>
      <c r="N14" s="159"/>
      <c r="O14" s="159"/>
    </row>
    <row r="15" spans="1:15" ht="14.1" customHeight="1" x14ac:dyDescent="0.2">
      <c r="G15" s="159"/>
      <c r="H15" s="159"/>
      <c r="I15" s="159"/>
      <c r="J15" s="159"/>
      <c r="K15" s="159"/>
      <c r="L15" s="159"/>
      <c r="M15" s="159"/>
      <c r="N15" s="159"/>
      <c r="O15" s="159"/>
    </row>
    <row r="16" spans="1:15" ht="14.1" customHeight="1" x14ac:dyDescent="0.2">
      <c r="G16" s="159"/>
      <c r="H16" s="159"/>
      <c r="I16" s="159"/>
      <c r="J16" s="159"/>
      <c r="K16" s="159"/>
      <c r="L16" s="159"/>
      <c r="M16" s="159"/>
      <c r="N16" s="159"/>
      <c r="O16" s="159"/>
    </row>
    <row r="17" spans="1:15" ht="14.1" customHeight="1" x14ac:dyDescent="0.2">
      <c r="G17" s="159"/>
      <c r="H17" s="159"/>
      <c r="I17" s="159"/>
      <c r="J17" s="159"/>
      <c r="K17" s="159"/>
      <c r="L17" s="159"/>
      <c r="M17" s="159"/>
      <c r="N17" s="159"/>
      <c r="O17" s="159"/>
    </row>
    <row r="18" spans="1:15" ht="14.1" customHeight="1" x14ac:dyDescent="0.2">
      <c r="G18" s="159"/>
      <c r="H18" s="159"/>
      <c r="I18" s="159"/>
      <c r="J18" s="159"/>
      <c r="K18" s="159"/>
      <c r="L18" s="159"/>
      <c r="M18" s="159"/>
      <c r="N18" s="159"/>
      <c r="O18" s="159"/>
    </row>
    <row r="19" spans="1:15" ht="14.1" customHeight="1" x14ac:dyDescent="0.2">
      <c r="G19" s="159"/>
      <c r="H19" s="159"/>
      <c r="I19" s="159"/>
      <c r="J19" s="159"/>
      <c r="K19" s="159"/>
      <c r="L19" s="159"/>
      <c r="M19" s="159"/>
      <c r="N19" s="159"/>
      <c r="O19" s="159"/>
    </row>
    <row r="20" spans="1:15" ht="14.1" customHeight="1" x14ac:dyDescent="0.2">
      <c r="G20" s="159"/>
      <c r="H20" s="159"/>
      <c r="I20" s="159"/>
      <c r="J20" s="159"/>
      <c r="K20" s="159"/>
      <c r="L20" s="159"/>
      <c r="M20" s="159"/>
      <c r="N20" s="159"/>
      <c r="O20" s="159"/>
    </row>
    <row r="21" spans="1:15" ht="14.1" customHeight="1" x14ac:dyDescent="0.2">
      <c r="G21" s="159"/>
      <c r="H21" s="159"/>
      <c r="I21" s="159"/>
      <c r="J21" s="159"/>
      <c r="K21" s="159"/>
      <c r="L21" s="159"/>
      <c r="M21" s="159"/>
      <c r="N21" s="159"/>
      <c r="O21" s="159"/>
    </row>
    <row r="22" spans="1:15" ht="23.25" customHeight="1" x14ac:dyDescent="0.2">
      <c r="A22" s="356" t="s">
        <v>84</v>
      </c>
      <c r="B22" s="354"/>
      <c r="C22" s="354"/>
      <c r="D22" s="354"/>
      <c r="E22" s="354"/>
      <c r="G22" s="159"/>
      <c r="H22" s="159"/>
      <c r="I22" s="159"/>
      <c r="J22" s="159"/>
      <c r="K22" s="159"/>
      <c r="L22" s="159"/>
      <c r="M22" s="159"/>
      <c r="N22" s="159"/>
      <c r="O22" s="159"/>
    </row>
    <row r="23" spans="1:15" ht="14.1" customHeight="1" x14ac:dyDescent="0.2">
      <c r="A23" s="357" t="s">
        <v>86</v>
      </c>
      <c r="B23" s="358"/>
      <c r="C23" s="358"/>
      <c r="D23" s="358"/>
      <c r="E23" s="358"/>
      <c r="G23" s="159"/>
      <c r="H23" s="159"/>
      <c r="I23" s="159"/>
      <c r="J23" s="159"/>
      <c r="K23" s="159"/>
      <c r="L23" s="159"/>
      <c r="M23" s="159"/>
      <c r="N23" s="159"/>
      <c r="O23" s="159"/>
    </row>
    <row r="24" spans="1:15" ht="14.1" customHeight="1" x14ac:dyDescent="0.2">
      <c r="G24" s="159"/>
      <c r="H24" s="159"/>
      <c r="I24" s="159"/>
      <c r="J24" s="159"/>
      <c r="K24" s="159"/>
      <c r="L24" s="159"/>
      <c r="M24" s="159"/>
      <c r="N24" s="159"/>
      <c r="O24" s="159"/>
    </row>
    <row r="25" spans="1:15" ht="14.1" customHeight="1" x14ac:dyDescent="0.2">
      <c r="G25" s="159"/>
      <c r="H25" s="159"/>
      <c r="I25" s="159"/>
      <c r="J25" s="159"/>
      <c r="K25" s="159"/>
      <c r="L25" s="159"/>
      <c r="M25" s="159"/>
      <c r="N25" s="159"/>
      <c r="O25" s="159"/>
    </row>
    <row r="26" spans="1:15" ht="14.1" customHeight="1" x14ac:dyDescent="0.2">
      <c r="G26" s="159"/>
      <c r="H26" s="159"/>
      <c r="I26" s="159"/>
      <c r="J26" s="159"/>
      <c r="K26" s="159"/>
      <c r="L26" s="159"/>
      <c r="M26" s="159"/>
      <c r="N26" s="159"/>
      <c r="O26" s="159"/>
    </row>
    <row r="27" spans="1:15" ht="14.1" customHeight="1" x14ac:dyDescent="0.2">
      <c r="G27" s="159"/>
      <c r="H27" s="159"/>
      <c r="I27" s="159"/>
      <c r="J27" s="159"/>
      <c r="K27" s="159"/>
      <c r="L27" s="159"/>
      <c r="M27" s="159"/>
      <c r="N27" s="159"/>
      <c r="O27" s="159"/>
    </row>
    <row r="28" spans="1:15" ht="14.1" customHeight="1" x14ac:dyDescent="0.2">
      <c r="G28" s="159"/>
      <c r="H28" s="159"/>
      <c r="I28" s="159"/>
      <c r="J28" s="159"/>
      <c r="K28" s="159"/>
      <c r="L28" s="159"/>
      <c r="M28" s="159"/>
      <c r="N28" s="159"/>
      <c r="O28" s="159"/>
    </row>
    <row r="29" spans="1:15" ht="14.1" customHeight="1" x14ac:dyDescent="0.2">
      <c r="G29" s="159"/>
      <c r="H29" s="159"/>
      <c r="I29" s="159"/>
      <c r="J29" s="159"/>
      <c r="K29" s="159"/>
      <c r="L29" s="159"/>
      <c r="M29" s="159"/>
      <c r="N29" s="159"/>
      <c r="O29" s="159"/>
    </row>
    <row r="30" spans="1:15" ht="14.1" customHeight="1" x14ac:dyDescent="0.2">
      <c r="G30" s="159"/>
      <c r="H30" s="159"/>
      <c r="I30" s="159"/>
      <c r="J30" s="159"/>
      <c r="K30" s="159"/>
      <c r="L30" s="159"/>
      <c r="M30" s="159"/>
      <c r="N30" s="159"/>
      <c r="O30" s="159"/>
    </row>
    <row r="31" spans="1:15" ht="14.1" customHeight="1" x14ac:dyDescent="0.2">
      <c r="G31" s="159"/>
      <c r="H31" s="159"/>
      <c r="I31" s="159"/>
      <c r="J31" s="159"/>
      <c r="K31" s="159"/>
      <c r="L31" s="159"/>
      <c r="M31" s="159"/>
      <c r="N31" s="159"/>
      <c r="O31" s="159"/>
    </row>
    <row r="32" spans="1:15" ht="14.1" customHeight="1" x14ac:dyDescent="0.2">
      <c r="G32" s="159"/>
      <c r="H32" s="159"/>
      <c r="I32" s="159"/>
      <c r="J32" s="159"/>
      <c r="K32" s="159"/>
      <c r="L32" s="159"/>
      <c r="M32" s="159"/>
      <c r="N32" s="159"/>
      <c r="O32" s="159"/>
    </row>
    <row r="33" spans="7:15" ht="14.1" customHeight="1" x14ac:dyDescent="0.2">
      <c r="G33" s="159"/>
      <c r="H33" s="159"/>
      <c r="I33" s="159"/>
      <c r="J33" s="159"/>
      <c r="K33" s="159"/>
      <c r="L33" s="159"/>
      <c r="M33" s="159"/>
      <c r="N33" s="159"/>
      <c r="O33" s="159"/>
    </row>
    <row r="34" spans="7:15" ht="14.1" customHeight="1" x14ac:dyDescent="0.2">
      <c r="G34" s="159"/>
      <c r="H34" s="159"/>
      <c r="I34" s="159"/>
      <c r="J34" s="159"/>
      <c r="K34" s="159"/>
      <c r="L34" s="159"/>
      <c r="M34" s="159"/>
      <c r="N34" s="159"/>
      <c r="O34" s="159"/>
    </row>
    <row r="35" spans="7:15" ht="14.1" customHeight="1" x14ac:dyDescent="0.2">
      <c r="G35" s="159"/>
      <c r="H35" s="159"/>
      <c r="I35" s="159"/>
      <c r="J35" s="159"/>
      <c r="K35" s="159"/>
      <c r="L35" s="159"/>
      <c r="M35" s="159"/>
      <c r="N35" s="159"/>
      <c r="O35" s="159"/>
    </row>
    <row r="36" spans="7:15" ht="14.1" customHeight="1" x14ac:dyDescent="0.2">
      <c r="G36" s="159"/>
      <c r="H36" s="159"/>
      <c r="I36" s="159"/>
      <c r="J36" s="159"/>
      <c r="K36" s="159"/>
      <c r="L36" s="159"/>
      <c r="M36" s="159"/>
      <c r="N36" s="159"/>
      <c r="O36" s="159"/>
    </row>
    <row r="37" spans="7:15" ht="14.1" customHeight="1" x14ac:dyDescent="0.2">
      <c r="G37" s="159"/>
      <c r="H37" s="159"/>
      <c r="I37" s="159"/>
      <c r="J37" s="159"/>
      <c r="K37" s="159"/>
      <c r="L37" s="159"/>
      <c r="M37" s="159"/>
      <c r="N37" s="159"/>
      <c r="O37" s="159"/>
    </row>
    <row r="38" spans="7:15" ht="14.1" customHeight="1" x14ac:dyDescent="0.2">
      <c r="G38" s="159"/>
      <c r="H38" s="159"/>
      <c r="I38" s="159"/>
      <c r="J38" s="159"/>
      <c r="K38" s="159"/>
      <c r="L38" s="159"/>
      <c r="M38" s="159"/>
      <c r="N38" s="159"/>
      <c r="O38" s="159"/>
    </row>
    <row r="39" spans="7:15" ht="14.1" customHeight="1" x14ac:dyDescent="0.2">
      <c r="G39" s="159"/>
      <c r="H39" s="159"/>
      <c r="I39" s="159"/>
      <c r="J39" s="159"/>
      <c r="K39" s="159"/>
      <c r="L39" s="159"/>
      <c r="M39" s="159"/>
      <c r="N39" s="159"/>
      <c r="O39" s="159"/>
    </row>
    <row r="40" spans="7:15" ht="14.1" customHeight="1" x14ac:dyDescent="0.2">
      <c r="G40" s="159"/>
      <c r="H40" s="159"/>
      <c r="I40" s="159"/>
      <c r="J40" s="159"/>
      <c r="K40" s="159"/>
      <c r="L40" s="159"/>
      <c r="M40" s="159"/>
      <c r="N40" s="159"/>
      <c r="O40" s="159"/>
    </row>
    <row r="41" spans="7:15" ht="14.1" customHeight="1" x14ac:dyDescent="0.2">
      <c r="G41" s="159"/>
      <c r="H41" s="159"/>
      <c r="I41" s="159"/>
      <c r="J41" s="159"/>
      <c r="K41" s="159"/>
      <c r="L41" s="159"/>
      <c r="M41" s="159"/>
      <c r="N41" s="159"/>
      <c r="O41" s="159"/>
    </row>
    <row r="42" spans="7:15" ht="14.1" customHeight="1" x14ac:dyDescent="0.2">
      <c r="G42" s="159"/>
      <c r="H42" s="159"/>
      <c r="I42" s="159"/>
      <c r="J42" s="159"/>
      <c r="K42" s="159"/>
      <c r="L42" s="159"/>
      <c r="M42" s="159"/>
      <c r="N42" s="159"/>
      <c r="O42" s="159"/>
    </row>
    <row r="43" spans="7:15" ht="14.1" customHeight="1" x14ac:dyDescent="0.2">
      <c r="G43" s="159"/>
      <c r="H43" s="159"/>
      <c r="I43" s="159"/>
      <c r="J43" s="159"/>
      <c r="K43" s="159"/>
      <c r="L43" s="159"/>
      <c r="M43" s="159"/>
      <c r="N43" s="159"/>
      <c r="O43" s="159"/>
    </row>
    <row r="44" spans="7:15" ht="14.1" customHeight="1" x14ac:dyDescent="0.2">
      <c r="G44" s="159"/>
      <c r="H44" s="159"/>
      <c r="I44" s="159"/>
      <c r="J44" s="159"/>
      <c r="K44" s="159"/>
      <c r="L44" s="159"/>
      <c r="M44" s="159"/>
      <c r="N44" s="159"/>
      <c r="O44" s="159"/>
    </row>
    <row r="45" spans="7:15" ht="14.1" customHeight="1" x14ac:dyDescent="0.2">
      <c r="G45" s="159"/>
      <c r="H45" s="159"/>
      <c r="I45" s="159"/>
      <c r="J45" s="159"/>
      <c r="K45" s="159"/>
      <c r="L45" s="159"/>
      <c r="M45" s="159"/>
      <c r="N45" s="159"/>
      <c r="O45" s="159"/>
    </row>
    <row r="46" spans="7:15" ht="14.1" customHeight="1" x14ac:dyDescent="0.2">
      <c r="G46" s="159"/>
      <c r="H46" s="159"/>
      <c r="I46" s="159"/>
      <c r="J46" s="159"/>
      <c r="K46" s="159"/>
      <c r="L46" s="159"/>
      <c r="M46" s="159"/>
      <c r="N46" s="159"/>
      <c r="O46" s="159"/>
    </row>
    <row r="47" spans="7:15" ht="14.1" customHeight="1" x14ac:dyDescent="0.2">
      <c r="G47" s="159"/>
      <c r="H47" s="159"/>
      <c r="I47" s="159"/>
      <c r="J47" s="159"/>
      <c r="K47" s="159"/>
      <c r="L47" s="159"/>
      <c r="M47" s="159"/>
      <c r="N47" s="159"/>
      <c r="O47" s="159"/>
    </row>
    <row r="48" spans="7:15" ht="14.1" customHeight="1" x14ac:dyDescent="0.2">
      <c r="G48" s="159"/>
      <c r="H48" s="159"/>
      <c r="I48" s="159"/>
      <c r="J48" s="159"/>
      <c r="K48" s="159"/>
      <c r="L48" s="159"/>
      <c r="M48" s="159"/>
      <c r="N48" s="159"/>
      <c r="O48" s="159"/>
    </row>
    <row r="49" spans="1:15" ht="14.1" customHeight="1" x14ac:dyDescent="0.2">
      <c r="A49" s="162"/>
      <c r="G49" s="159"/>
      <c r="H49" s="159"/>
      <c r="I49" s="159"/>
      <c r="J49" s="159"/>
      <c r="K49" s="159"/>
      <c r="L49" s="159"/>
      <c r="M49" s="159"/>
      <c r="N49" s="159"/>
      <c r="O49" s="159"/>
    </row>
    <row r="50" spans="1:15" ht="14.1" customHeight="1" x14ac:dyDescent="0.2">
      <c r="G50" s="159"/>
      <c r="H50" s="159"/>
      <c r="I50" s="159"/>
      <c r="J50" s="159"/>
      <c r="K50" s="159"/>
      <c r="L50" s="159"/>
      <c r="M50" s="159"/>
      <c r="N50" s="159"/>
      <c r="O50" s="159"/>
    </row>
    <row r="51" spans="1:15" ht="14.1" customHeight="1" x14ac:dyDescent="0.2">
      <c r="G51" s="159"/>
      <c r="H51" s="159"/>
      <c r="I51" s="159"/>
      <c r="J51" s="159"/>
      <c r="K51" s="159"/>
      <c r="L51" s="159"/>
      <c r="M51" s="159"/>
      <c r="N51" s="159"/>
      <c r="O51" s="159"/>
    </row>
  </sheetData>
  <mergeCells count="2">
    <mergeCell ref="A22:E22"/>
    <mergeCell ref="A23:E23"/>
  </mergeCells>
  <pageMargins left="0.98425196850393704" right="3.937007874015748E-2" top="1.1417322834645669" bottom="0.98425196850393704" header="0.27559055118110237" footer="0.31496062992125984"/>
  <pageSetup paperSize="9" scale="85" firstPageNumber="0" orientation="portrait" r:id="rId1"/>
  <headerFooter scaleWithDoc="0" alignWithMargins="0">
    <oddHeader xml:space="preserve">&amp;L&amp;18&amp;K08-019&amp;G&amp;RBr. projekta: 264/14
                      List br.:&amp;P+44
</oddHeader>
    <oddFooter>&amp;C________________________________________________________________________________________
Građevina:  GRAĐENJE PRIMARNE PROMETNICE PLANSKE OZNAKE  U-3 I PRISTUPNE 
PROMETNICE PLANSKE OZNAKE U-3.1 U NASELJU KRK (FAZE :V, VI, VII)</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1"/>
  <sheetViews>
    <sheetView topLeftCell="A88" zoomScale="115" zoomScaleNormal="115" zoomScaleSheetLayoutView="115" zoomScalePageLayoutView="85" workbookViewId="0">
      <selection activeCell="C86" sqref="C86"/>
    </sheetView>
  </sheetViews>
  <sheetFormatPr defaultRowHeight="11.25" x14ac:dyDescent="0.2"/>
  <cols>
    <col min="1" max="1" width="7" style="170" customWidth="1"/>
    <col min="2" max="2" width="45" style="171" customWidth="1"/>
    <col min="3" max="3" width="8.42578125" style="170" customWidth="1"/>
    <col min="4" max="4" width="11.42578125" style="118" customWidth="1"/>
    <col min="5" max="5" width="13" style="169" customWidth="1"/>
    <col min="6" max="6" width="17.42578125" style="168" customWidth="1"/>
    <col min="7" max="14" width="0" style="160" hidden="1" customWidth="1"/>
    <col min="15" max="15" width="17.28515625" style="160" hidden="1" customWidth="1"/>
    <col min="16" max="16384" width="9.140625" style="159"/>
  </cols>
  <sheetData>
    <row r="1" spans="1:255" s="322" customFormat="1" x14ac:dyDescent="0.2">
      <c r="A1" s="327"/>
      <c r="B1" s="328"/>
      <c r="C1" s="327"/>
      <c r="D1" s="326"/>
      <c r="E1" s="325"/>
      <c r="F1" s="324"/>
      <c r="G1" s="323"/>
      <c r="H1" s="323"/>
      <c r="I1" s="323"/>
      <c r="J1" s="323"/>
      <c r="K1" s="323"/>
      <c r="L1" s="323"/>
      <c r="M1" s="323"/>
      <c r="N1" s="323"/>
      <c r="O1" s="323"/>
    </row>
    <row r="2" spans="1:255" s="322" customFormat="1" x14ac:dyDescent="0.2">
      <c r="A2" s="327" t="s">
        <v>0</v>
      </c>
      <c r="B2" s="328" t="s">
        <v>1</v>
      </c>
      <c r="C2" s="327" t="s">
        <v>2</v>
      </c>
      <c r="D2" s="326" t="s">
        <v>3</v>
      </c>
      <c r="E2" s="325" t="s">
        <v>4</v>
      </c>
      <c r="F2" s="324" t="s">
        <v>5</v>
      </c>
      <c r="G2" s="323"/>
      <c r="H2" s="323"/>
      <c r="I2" s="323"/>
      <c r="J2" s="323"/>
      <c r="K2" s="323"/>
      <c r="L2" s="323"/>
      <c r="M2" s="323"/>
      <c r="N2" s="323"/>
      <c r="O2" s="323"/>
    </row>
    <row r="3" spans="1:255" s="315" customFormat="1" ht="12.75" x14ac:dyDescent="0.2">
      <c r="A3" s="320"/>
      <c r="B3" s="321"/>
      <c r="C3" s="320"/>
      <c r="D3" s="319"/>
      <c r="E3" s="318" t="s">
        <v>6</v>
      </c>
      <c r="F3" s="317" t="s">
        <v>163</v>
      </c>
      <c r="G3" s="316"/>
      <c r="H3" s="316"/>
      <c r="I3" s="316"/>
      <c r="J3" s="316"/>
      <c r="K3" s="316"/>
      <c r="L3" s="316"/>
      <c r="M3" s="316"/>
      <c r="N3" s="316"/>
      <c r="O3" s="316"/>
    </row>
    <row r="4" spans="1:255" ht="14.1" customHeight="1" x14ac:dyDescent="0.2">
      <c r="A4" s="158"/>
      <c r="B4" s="158"/>
      <c r="C4" s="158"/>
      <c r="D4" s="99"/>
      <c r="E4" s="192"/>
      <c r="F4" s="191"/>
      <c r="G4" s="158"/>
      <c r="H4" s="158"/>
      <c r="I4" s="158"/>
      <c r="J4" s="158"/>
      <c r="K4" s="158"/>
      <c r="L4" s="158"/>
      <c r="M4" s="158"/>
      <c r="N4" s="158"/>
      <c r="O4" s="158"/>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c r="DQ4" s="190"/>
      <c r="DR4" s="190"/>
      <c r="DS4" s="190"/>
      <c r="DT4" s="190"/>
      <c r="DU4" s="190"/>
      <c r="DV4" s="190"/>
      <c r="DW4" s="190"/>
      <c r="DX4" s="190"/>
      <c r="DY4" s="190"/>
      <c r="DZ4" s="190"/>
      <c r="EA4" s="190"/>
      <c r="EB4" s="190"/>
      <c r="EC4" s="190"/>
      <c r="ED4" s="190"/>
      <c r="EE4" s="190"/>
      <c r="EF4" s="190"/>
      <c r="EG4" s="190"/>
      <c r="EH4" s="190"/>
      <c r="EI4" s="190"/>
      <c r="EJ4" s="190"/>
      <c r="EK4" s="190"/>
      <c r="EL4" s="190"/>
      <c r="EM4" s="190"/>
      <c r="EN4" s="190"/>
      <c r="EO4" s="190"/>
      <c r="EP4" s="190"/>
      <c r="EQ4" s="190"/>
      <c r="ER4" s="190"/>
      <c r="ES4" s="190"/>
      <c r="ET4" s="190"/>
      <c r="EU4" s="190"/>
      <c r="EV4" s="190"/>
      <c r="EW4" s="190"/>
      <c r="EX4" s="190"/>
      <c r="EY4" s="190"/>
      <c r="EZ4" s="190"/>
      <c r="FA4" s="190"/>
      <c r="FB4" s="190"/>
      <c r="FC4" s="190"/>
      <c r="FD4" s="190"/>
      <c r="FE4" s="190"/>
      <c r="FF4" s="190"/>
      <c r="FG4" s="190"/>
      <c r="FH4" s="190"/>
      <c r="FI4" s="190"/>
      <c r="FJ4" s="190"/>
      <c r="FK4" s="190"/>
      <c r="FL4" s="190"/>
      <c r="FM4" s="190"/>
      <c r="FN4" s="190"/>
      <c r="FO4" s="190"/>
      <c r="FP4" s="190"/>
      <c r="FQ4" s="190"/>
      <c r="FR4" s="190"/>
      <c r="FS4" s="190"/>
      <c r="FT4" s="190"/>
      <c r="FU4" s="190"/>
      <c r="FV4" s="190"/>
      <c r="FW4" s="190"/>
      <c r="FX4" s="190"/>
      <c r="FY4" s="190"/>
      <c r="FZ4" s="190"/>
      <c r="GA4" s="190"/>
      <c r="GB4" s="190"/>
      <c r="GC4" s="190"/>
      <c r="GD4" s="190"/>
      <c r="GE4" s="190"/>
      <c r="GF4" s="190"/>
      <c r="GG4" s="190"/>
      <c r="GH4" s="190"/>
      <c r="GI4" s="190"/>
      <c r="GJ4" s="190"/>
      <c r="GK4" s="190"/>
      <c r="GL4" s="190"/>
      <c r="GM4" s="190"/>
      <c r="GN4" s="190"/>
      <c r="GO4" s="190"/>
      <c r="GP4" s="190"/>
      <c r="GQ4" s="190"/>
      <c r="GR4" s="190"/>
      <c r="GS4" s="190"/>
      <c r="GT4" s="190"/>
      <c r="GU4" s="190"/>
      <c r="GV4" s="190"/>
      <c r="GW4" s="190"/>
      <c r="GX4" s="190"/>
      <c r="GY4" s="190"/>
      <c r="GZ4" s="190"/>
      <c r="HA4" s="190"/>
      <c r="HB4" s="190"/>
      <c r="HC4" s="190"/>
      <c r="HD4" s="190"/>
      <c r="HE4" s="190"/>
      <c r="HF4" s="190"/>
      <c r="HG4" s="190"/>
      <c r="HH4" s="190"/>
      <c r="HI4" s="190"/>
      <c r="HJ4" s="190"/>
      <c r="HK4" s="190"/>
      <c r="HL4" s="190"/>
      <c r="HM4" s="190"/>
      <c r="HN4" s="190"/>
      <c r="HO4" s="190"/>
      <c r="HP4" s="190"/>
      <c r="HQ4" s="190"/>
      <c r="HR4" s="190"/>
      <c r="HS4" s="190"/>
      <c r="HT4" s="190"/>
      <c r="HU4" s="190"/>
      <c r="HV4" s="190"/>
      <c r="HW4" s="190"/>
      <c r="HX4" s="190"/>
      <c r="HY4" s="190"/>
      <c r="HZ4" s="190"/>
      <c r="IA4" s="190"/>
      <c r="IB4" s="190"/>
      <c r="IC4" s="190"/>
      <c r="ID4" s="190"/>
      <c r="IE4" s="190"/>
      <c r="IF4" s="190"/>
      <c r="IG4" s="190"/>
      <c r="IH4" s="190"/>
      <c r="II4" s="190"/>
      <c r="IJ4" s="190"/>
      <c r="IK4" s="190"/>
      <c r="IL4" s="190"/>
      <c r="IM4" s="190"/>
      <c r="IN4" s="190"/>
      <c r="IO4" s="190"/>
      <c r="IP4" s="190"/>
      <c r="IQ4" s="190"/>
      <c r="IR4" s="190"/>
      <c r="IS4" s="190"/>
      <c r="IT4" s="190"/>
      <c r="IU4" s="190"/>
    </row>
    <row r="5" spans="1:255" ht="174.75" customHeight="1" x14ac:dyDescent="0.2">
      <c r="A5" s="158"/>
      <c r="B5" s="359" t="s">
        <v>88</v>
      </c>
      <c r="C5" s="360"/>
      <c r="D5" s="99"/>
      <c r="E5" s="192"/>
      <c r="F5" s="191"/>
      <c r="G5" s="158"/>
      <c r="H5" s="158"/>
      <c r="I5" s="158"/>
      <c r="J5" s="158"/>
      <c r="K5" s="158"/>
      <c r="L5" s="158"/>
      <c r="M5" s="158"/>
      <c r="N5" s="158"/>
      <c r="O5" s="158"/>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c r="BQ5" s="190"/>
      <c r="BR5" s="190"/>
      <c r="BS5" s="190"/>
      <c r="BT5" s="190"/>
      <c r="BU5" s="190"/>
      <c r="BV5" s="190"/>
      <c r="BW5" s="190"/>
      <c r="BX5" s="190"/>
      <c r="BY5" s="190"/>
      <c r="BZ5" s="190"/>
      <c r="CA5" s="190"/>
      <c r="CB5" s="190"/>
      <c r="CC5" s="190"/>
      <c r="CD5" s="190"/>
      <c r="CE5" s="190"/>
      <c r="CF5" s="190"/>
      <c r="CG5" s="190"/>
      <c r="CH5" s="190"/>
      <c r="CI5" s="190"/>
      <c r="CJ5" s="190"/>
      <c r="CK5" s="190"/>
      <c r="CL5" s="190"/>
      <c r="CM5" s="190"/>
      <c r="CN5" s="190"/>
      <c r="CO5" s="190"/>
      <c r="CP5" s="190"/>
      <c r="CQ5" s="190"/>
      <c r="CR5" s="190"/>
      <c r="CS5" s="190"/>
      <c r="CT5" s="190"/>
      <c r="CU5" s="190"/>
      <c r="CV5" s="190"/>
      <c r="CW5" s="190"/>
      <c r="CX5" s="190"/>
      <c r="CY5" s="190"/>
      <c r="CZ5" s="190"/>
      <c r="DA5" s="190"/>
      <c r="DB5" s="190"/>
      <c r="DC5" s="190"/>
      <c r="DD5" s="190"/>
      <c r="DE5" s="190"/>
      <c r="DF5" s="190"/>
      <c r="DG5" s="190"/>
      <c r="DH5" s="190"/>
      <c r="DI5" s="190"/>
      <c r="DJ5" s="190"/>
      <c r="DK5" s="190"/>
      <c r="DL5" s="190"/>
      <c r="DM5" s="190"/>
      <c r="DN5" s="190"/>
      <c r="DO5" s="190"/>
      <c r="DP5" s="190"/>
      <c r="DQ5" s="190"/>
      <c r="DR5" s="190"/>
      <c r="DS5" s="190"/>
      <c r="DT5" s="190"/>
      <c r="DU5" s="190"/>
      <c r="DV5" s="190"/>
      <c r="DW5" s="190"/>
      <c r="DX5" s="190"/>
      <c r="DY5" s="190"/>
      <c r="DZ5" s="190"/>
      <c r="EA5" s="190"/>
      <c r="EB5" s="190"/>
      <c r="EC5" s="190"/>
      <c r="ED5" s="190"/>
      <c r="EE5" s="190"/>
      <c r="EF5" s="190"/>
      <c r="EG5" s="190"/>
      <c r="EH5" s="190"/>
      <c r="EI5" s="190"/>
      <c r="EJ5" s="190"/>
      <c r="EK5" s="190"/>
      <c r="EL5" s="190"/>
      <c r="EM5" s="190"/>
      <c r="EN5" s="190"/>
      <c r="EO5" s="190"/>
      <c r="EP5" s="190"/>
      <c r="EQ5" s="190"/>
      <c r="ER5" s="190"/>
      <c r="ES5" s="190"/>
      <c r="ET5" s="190"/>
      <c r="EU5" s="190"/>
      <c r="EV5" s="190"/>
      <c r="EW5" s="190"/>
      <c r="EX5" s="190"/>
      <c r="EY5" s="190"/>
      <c r="EZ5" s="190"/>
      <c r="FA5" s="190"/>
      <c r="FB5" s="190"/>
      <c r="FC5" s="190"/>
      <c r="FD5" s="190"/>
      <c r="FE5" s="190"/>
      <c r="FF5" s="190"/>
      <c r="FG5" s="190"/>
      <c r="FH5" s="190"/>
      <c r="FI5" s="190"/>
      <c r="FJ5" s="190"/>
      <c r="FK5" s="190"/>
      <c r="FL5" s="190"/>
      <c r="FM5" s="190"/>
      <c r="FN5" s="190"/>
      <c r="FO5" s="190"/>
      <c r="FP5" s="190"/>
      <c r="FQ5" s="190"/>
      <c r="FR5" s="190"/>
      <c r="FS5" s="190"/>
      <c r="FT5" s="190"/>
      <c r="FU5" s="190"/>
      <c r="FV5" s="190"/>
      <c r="FW5" s="190"/>
      <c r="FX5" s="190"/>
      <c r="FY5" s="190"/>
      <c r="FZ5" s="190"/>
      <c r="GA5" s="190"/>
      <c r="GB5" s="190"/>
      <c r="GC5" s="190"/>
      <c r="GD5" s="190"/>
      <c r="GE5" s="190"/>
      <c r="GF5" s="190"/>
      <c r="GG5" s="190"/>
      <c r="GH5" s="190"/>
      <c r="GI5" s="190"/>
      <c r="GJ5" s="190"/>
      <c r="GK5" s="190"/>
      <c r="GL5" s="190"/>
      <c r="GM5" s="190"/>
      <c r="GN5" s="190"/>
      <c r="GO5" s="190"/>
      <c r="GP5" s="190"/>
      <c r="GQ5" s="190"/>
      <c r="GR5" s="190"/>
      <c r="GS5" s="190"/>
      <c r="GT5" s="190"/>
      <c r="GU5" s="190"/>
      <c r="GV5" s="190"/>
      <c r="GW5" s="190"/>
      <c r="GX5" s="190"/>
      <c r="GY5" s="190"/>
      <c r="GZ5" s="190"/>
      <c r="HA5" s="190"/>
      <c r="HB5" s="190"/>
      <c r="HC5" s="190"/>
      <c r="HD5" s="190"/>
      <c r="HE5" s="190"/>
      <c r="HF5" s="190"/>
      <c r="HG5" s="190"/>
      <c r="HH5" s="190"/>
      <c r="HI5" s="190"/>
      <c r="HJ5" s="190"/>
      <c r="HK5" s="190"/>
      <c r="HL5" s="190"/>
      <c r="HM5" s="190"/>
      <c r="HN5" s="190"/>
      <c r="HO5" s="190"/>
      <c r="HP5" s="190"/>
      <c r="HQ5" s="190"/>
      <c r="HR5" s="190"/>
      <c r="HS5" s="190"/>
      <c r="HT5" s="190"/>
      <c r="HU5" s="190"/>
      <c r="HV5" s="190"/>
      <c r="HW5" s="190"/>
      <c r="HX5" s="190"/>
      <c r="HY5" s="190"/>
      <c r="HZ5" s="190"/>
      <c r="IA5" s="190"/>
      <c r="IB5" s="190"/>
      <c r="IC5" s="190"/>
      <c r="ID5" s="190"/>
      <c r="IE5" s="190"/>
      <c r="IF5" s="190"/>
      <c r="IG5" s="190"/>
      <c r="IH5" s="190"/>
      <c r="II5" s="190"/>
      <c r="IJ5" s="190"/>
      <c r="IK5" s="190"/>
      <c r="IL5" s="190"/>
      <c r="IM5" s="190"/>
      <c r="IN5" s="190"/>
      <c r="IO5" s="190"/>
      <c r="IP5" s="190"/>
      <c r="IQ5" s="190"/>
      <c r="IR5" s="190"/>
      <c r="IS5" s="190"/>
      <c r="IT5" s="190"/>
      <c r="IU5" s="190"/>
    </row>
    <row r="6" spans="1:255" ht="7.5" customHeight="1" x14ac:dyDescent="0.2">
      <c r="A6" s="314"/>
      <c r="B6" s="180"/>
      <c r="C6" s="313"/>
      <c r="D6" s="100"/>
      <c r="E6" s="173"/>
      <c r="F6" s="172"/>
    </row>
    <row r="7" spans="1:255" s="232" customFormat="1" ht="15.75" customHeight="1" x14ac:dyDescent="0.2">
      <c r="A7" s="245">
        <v>1</v>
      </c>
      <c r="B7" s="244" t="s">
        <v>89</v>
      </c>
      <c r="C7" s="293"/>
      <c r="D7" s="223"/>
      <c r="E7" s="222"/>
      <c r="F7" s="221"/>
      <c r="G7" s="312"/>
      <c r="H7" s="312"/>
      <c r="I7" s="312"/>
      <c r="J7" s="312"/>
      <c r="K7" s="312"/>
      <c r="L7" s="312"/>
      <c r="M7" s="312"/>
      <c r="N7" s="312"/>
      <c r="O7" s="312"/>
    </row>
    <row r="8" spans="1:255" s="232" customFormat="1" ht="9" customHeight="1" x14ac:dyDescent="0.2">
      <c r="A8" s="311"/>
      <c r="B8" s="311"/>
      <c r="C8" s="293"/>
      <c r="D8" s="103"/>
      <c r="E8" s="310"/>
      <c r="F8" s="221"/>
    </row>
    <row r="9" spans="1:255" ht="332.25" customHeight="1" x14ac:dyDescent="0.2">
      <c r="A9" s="298" t="s">
        <v>13</v>
      </c>
      <c r="B9" s="309" t="s">
        <v>90</v>
      </c>
      <c r="C9" s="23"/>
      <c r="D9" s="283"/>
      <c r="E9" s="267"/>
      <c r="F9" s="191"/>
      <c r="G9" s="158"/>
      <c r="H9" s="158"/>
      <c r="I9" s="158"/>
      <c r="J9" s="158"/>
      <c r="K9" s="158"/>
      <c r="L9" s="158"/>
      <c r="M9" s="158"/>
      <c r="N9" s="158"/>
      <c r="O9" s="158"/>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c r="FB9" s="190"/>
      <c r="FC9" s="190"/>
      <c r="FD9" s="190"/>
      <c r="FE9" s="190"/>
      <c r="FF9" s="190"/>
      <c r="FG9" s="190"/>
      <c r="FH9" s="190"/>
      <c r="FI9" s="190"/>
      <c r="FJ9" s="190"/>
      <c r="FK9" s="190"/>
      <c r="FL9" s="190"/>
      <c r="FM9" s="190"/>
      <c r="FN9" s="190"/>
      <c r="FO9" s="190"/>
      <c r="FP9" s="190"/>
      <c r="FQ9" s="190"/>
      <c r="FR9" s="190"/>
      <c r="FS9" s="190"/>
      <c r="FT9" s="190"/>
      <c r="FU9" s="190"/>
      <c r="FV9" s="190"/>
      <c r="FW9" s="190"/>
      <c r="FX9" s="190"/>
      <c r="FY9" s="190"/>
      <c r="FZ9" s="190"/>
      <c r="GA9" s="190"/>
      <c r="GB9" s="190"/>
      <c r="GC9" s="190"/>
      <c r="GD9" s="190"/>
      <c r="GE9" s="190"/>
      <c r="GF9" s="190"/>
      <c r="GG9" s="190"/>
      <c r="GH9" s="190"/>
      <c r="GI9" s="190"/>
      <c r="GJ9" s="190"/>
      <c r="GK9" s="190"/>
      <c r="GL9" s="190"/>
      <c r="GM9" s="190"/>
      <c r="GN9" s="190"/>
      <c r="GO9" s="190"/>
      <c r="GP9" s="190"/>
      <c r="GQ9" s="190"/>
      <c r="GR9" s="190"/>
      <c r="GS9" s="190"/>
      <c r="GT9" s="190"/>
      <c r="GU9" s="190"/>
      <c r="GV9" s="190"/>
      <c r="GW9" s="190"/>
      <c r="GX9" s="190"/>
      <c r="GY9" s="190"/>
      <c r="GZ9" s="190"/>
      <c r="HA9" s="190"/>
      <c r="HB9" s="190"/>
      <c r="HC9" s="190"/>
      <c r="HD9" s="190"/>
      <c r="HE9" s="190"/>
      <c r="HF9" s="190"/>
      <c r="HG9" s="190"/>
      <c r="HH9" s="190"/>
      <c r="HI9" s="190"/>
      <c r="HJ9" s="190"/>
      <c r="HK9" s="190"/>
      <c r="HL9" s="190"/>
      <c r="HM9" s="190"/>
      <c r="HN9" s="190"/>
      <c r="HO9" s="190"/>
      <c r="HP9" s="190"/>
      <c r="HQ9" s="190"/>
      <c r="HR9" s="190"/>
      <c r="HS9" s="190"/>
      <c r="HT9" s="190"/>
      <c r="HU9" s="190"/>
      <c r="HV9" s="190"/>
      <c r="HW9" s="190"/>
      <c r="HX9" s="190"/>
      <c r="HY9" s="190"/>
      <c r="HZ9" s="190"/>
      <c r="IA9" s="190"/>
      <c r="IB9" s="190"/>
      <c r="IC9" s="190"/>
      <c r="ID9" s="190"/>
      <c r="IE9" s="190"/>
      <c r="IF9" s="190"/>
      <c r="IG9" s="190"/>
      <c r="IH9" s="190"/>
      <c r="II9" s="190"/>
      <c r="IJ9" s="190"/>
      <c r="IK9" s="190"/>
      <c r="IL9" s="190"/>
      <c r="IM9" s="190"/>
      <c r="IN9" s="190"/>
      <c r="IO9" s="190"/>
      <c r="IP9" s="190"/>
      <c r="IQ9" s="190"/>
      <c r="IR9" s="190"/>
      <c r="IS9" s="190"/>
      <c r="IT9" s="190"/>
      <c r="IU9" s="190"/>
    </row>
    <row r="10" spans="1:255" ht="186.75" customHeight="1" x14ac:dyDescent="0.2">
      <c r="A10" s="298"/>
      <c r="B10" s="309" t="s">
        <v>94</v>
      </c>
      <c r="C10" s="23"/>
      <c r="D10" s="283"/>
      <c r="E10" s="267"/>
      <c r="F10" s="191"/>
      <c r="G10" s="158"/>
      <c r="H10" s="158"/>
      <c r="I10" s="158"/>
      <c r="J10" s="158"/>
      <c r="K10" s="158"/>
      <c r="L10" s="158"/>
      <c r="M10" s="158"/>
      <c r="N10" s="158"/>
      <c r="O10" s="158"/>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c r="BT10" s="190"/>
      <c r="BU10" s="190"/>
      <c r="BV10" s="190"/>
      <c r="BW10" s="190"/>
      <c r="BX10" s="190"/>
      <c r="BY10" s="190"/>
      <c r="BZ10" s="190"/>
      <c r="CA10" s="190"/>
      <c r="CB10" s="190"/>
      <c r="CC10" s="190"/>
      <c r="CD10" s="190"/>
      <c r="CE10" s="190"/>
      <c r="CF10" s="190"/>
      <c r="CG10" s="190"/>
      <c r="CH10" s="190"/>
      <c r="CI10" s="190"/>
      <c r="CJ10" s="190"/>
      <c r="CK10" s="190"/>
      <c r="CL10" s="190"/>
      <c r="CM10" s="190"/>
      <c r="CN10" s="190"/>
      <c r="CO10" s="190"/>
      <c r="CP10" s="190"/>
      <c r="CQ10" s="190"/>
      <c r="CR10" s="190"/>
      <c r="CS10" s="190"/>
      <c r="CT10" s="190"/>
      <c r="CU10" s="190"/>
      <c r="CV10" s="190"/>
      <c r="CW10" s="190"/>
      <c r="CX10" s="190"/>
      <c r="CY10" s="190"/>
      <c r="CZ10" s="190"/>
      <c r="DA10" s="190"/>
      <c r="DB10" s="190"/>
      <c r="DC10" s="190"/>
      <c r="DD10" s="190"/>
      <c r="DE10" s="190"/>
      <c r="DF10" s="190"/>
      <c r="DG10" s="190"/>
      <c r="DH10" s="190"/>
      <c r="DI10" s="190"/>
      <c r="DJ10" s="190"/>
      <c r="DK10" s="190"/>
      <c r="DL10" s="190"/>
      <c r="DM10" s="190"/>
      <c r="DN10" s="190"/>
      <c r="DO10" s="190"/>
      <c r="DP10" s="190"/>
      <c r="DQ10" s="190"/>
      <c r="DR10" s="190"/>
      <c r="DS10" s="190"/>
      <c r="DT10" s="190"/>
      <c r="DU10" s="190"/>
      <c r="DV10" s="190"/>
      <c r="DW10" s="190"/>
      <c r="DX10" s="190"/>
      <c r="DY10" s="190"/>
      <c r="DZ10" s="190"/>
      <c r="EA10" s="190"/>
      <c r="EB10" s="190"/>
      <c r="EC10" s="190"/>
      <c r="ED10" s="190"/>
      <c r="EE10" s="190"/>
      <c r="EF10" s="190"/>
      <c r="EG10" s="190"/>
      <c r="EH10" s="190"/>
      <c r="EI10" s="190"/>
      <c r="EJ10" s="190"/>
      <c r="EK10" s="190"/>
      <c r="EL10" s="190"/>
      <c r="EM10" s="190"/>
      <c r="EN10" s="190"/>
      <c r="EO10" s="190"/>
      <c r="EP10" s="190"/>
      <c r="EQ10" s="190"/>
      <c r="ER10" s="190"/>
      <c r="ES10" s="190"/>
      <c r="ET10" s="190"/>
      <c r="EU10" s="190"/>
      <c r="EV10" s="190"/>
      <c r="EW10" s="190"/>
      <c r="EX10" s="190"/>
      <c r="EY10" s="190"/>
      <c r="EZ10" s="190"/>
      <c r="FA10" s="190"/>
      <c r="FB10" s="190"/>
      <c r="FC10" s="190"/>
      <c r="FD10" s="190"/>
      <c r="FE10" s="190"/>
      <c r="FF10" s="190"/>
      <c r="FG10" s="190"/>
      <c r="FH10" s="190"/>
      <c r="FI10" s="190"/>
      <c r="FJ10" s="190"/>
      <c r="FK10" s="190"/>
      <c r="FL10" s="190"/>
      <c r="FM10" s="190"/>
      <c r="FN10" s="190"/>
      <c r="FO10" s="190"/>
      <c r="FP10" s="190"/>
      <c r="FQ10" s="190"/>
      <c r="FR10" s="190"/>
      <c r="FS10" s="190"/>
      <c r="FT10" s="190"/>
      <c r="FU10" s="190"/>
      <c r="FV10" s="190"/>
      <c r="FW10" s="190"/>
      <c r="FX10" s="190"/>
      <c r="FY10" s="190"/>
      <c r="FZ10" s="190"/>
      <c r="GA10" s="190"/>
      <c r="GB10" s="190"/>
      <c r="GC10" s="190"/>
      <c r="GD10" s="190"/>
      <c r="GE10" s="190"/>
      <c r="GF10" s="190"/>
      <c r="GG10" s="190"/>
      <c r="GH10" s="190"/>
      <c r="GI10" s="190"/>
      <c r="GJ10" s="190"/>
      <c r="GK10" s="190"/>
      <c r="GL10" s="190"/>
      <c r="GM10" s="190"/>
      <c r="GN10" s="190"/>
      <c r="GO10" s="190"/>
      <c r="GP10" s="190"/>
      <c r="GQ10" s="190"/>
      <c r="GR10" s="190"/>
      <c r="GS10" s="190"/>
      <c r="GT10" s="190"/>
      <c r="GU10" s="190"/>
      <c r="GV10" s="190"/>
      <c r="GW10" s="190"/>
      <c r="GX10" s="190"/>
      <c r="GY10" s="190"/>
      <c r="GZ10" s="190"/>
      <c r="HA10" s="190"/>
      <c r="HB10" s="190"/>
      <c r="HC10" s="190"/>
      <c r="HD10" s="190"/>
      <c r="HE10" s="190"/>
      <c r="HF10" s="190"/>
      <c r="HG10" s="190"/>
      <c r="HH10" s="190"/>
      <c r="HI10" s="190"/>
      <c r="HJ10" s="190"/>
      <c r="HK10" s="190"/>
      <c r="HL10" s="190"/>
      <c r="HM10" s="190"/>
      <c r="HN10" s="190"/>
      <c r="HO10" s="190"/>
      <c r="HP10" s="190"/>
      <c r="HQ10" s="190"/>
      <c r="HR10" s="190"/>
      <c r="HS10" s="190"/>
      <c r="HT10" s="190"/>
      <c r="HU10" s="190"/>
      <c r="HV10" s="190"/>
      <c r="HW10" s="190"/>
      <c r="HX10" s="190"/>
      <c r="HY10" s="190"/>
      <c r="HZ10" s="190"/>
      <c r="IA10" s="190"/>
      <c r="IB10" s="190"/>
      <c r="IC10" s="190"/>
      <c r="ID10" s="190"/>
      <c r="IE10" s="190"/>
      <c r="IF10" s="190"/>
      <c r="IG10" s="190"/>
      <c r="IH10" s="190"/>
      <c r="II10" s="190"/>
      <c r="IJ10" s="190"/>
      <c r="IK10" s="190"/>
      <c r="IL10" s="190"/>
      <c r="IM10" s="190"/>
      <c r="IN10" s="190"/>
      <c r="IO10" s="190"/>
      <c r="IP10" s="190"/>
      <c r="IQ10" s="190"/>
      <c r="IR10" s="190"/>
      <c r="IS10" s="190"/>
      <c r="IT10" s="190"/>
      <c r="IU10" s="190"/>
    </row>
    <row r="11" spans="1:255" ht="15.75" customHeight="1" x14ac:dyDescent="0.2">
      <c r="A11" s="308"/>
      <c r="B11" s="307" t="s">
        <v>91</v>
      </c>
      <c r="C11" s="304" t="s">
        <v>92</v>
      </c>
      <c r="D11" s="306">
        <v>2</v>
      </c>
      <c r="E11" s="267"/>
      <c r="F11" s="191">
        <f>E11*D11</f>
        <v>0</v>
      </c>
      <c r="G11" s="158"/>
      <c r="H11" s="158"/>
      <c r="I11" s="158"/>
      <c r="J11" s="158"/>
      <c r="K11" s="158"/>
      <c r="L11" s="158"/>
      <c r="M11" s="158"/>
      <c r="N11" s="158"/>
      <c r="O11" s="158"/>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c r="CA11" s="190"/>
      <c r="CB11" s="190"/>
      <c r="CC11" s="190"/>
      <c r="CD11" s="190"/>
      <c r="CE11" s="190"/>
      <c r="CF11" s="190"/>
      <c r="CG11" s="190"/>
      <c r="CH11" s="190"/>
      <c r="CI11" s="190"/>
      <c r="CJ11" s="190"/>
      <c r="CK11" s="190"/>
      <c r="CL11" s="190"/>
      <c r="CM11" s="190"/>
      <c r="CN11" s="190"/>
      <c r="CO11" s="190"/>
      <c r="CP11" s="190"/>
      <c r="CQ11" s="190"/>
      <c r="CR11" s="190"/>
      <c r="CS11" s="190"/>
      <c r="CT11" s="190"/>
      <c r="CU11" s="190"/>
      <c r="CV11" s="190"/>
      <c r="CW11" s="190"/>
      <c r="CX11" s="190"/>
      <c r="CY11" s="190"/>
      <c r="CZ11" s="190"/>
      <c r="DA11" s="190"/>
      <c r="DB11" s="190"/>
      <c r="DC11" s="190"/>
      <c r="DD11" s="190"/>
      <c r="DE11" s="190"/>
      <c r="DF11" s="190"/>
      <c r="DG11" s="190"/>
      <c r="DH11" s="190"/>
      <c r="DI11" s="190"/>
      <c r="DJ11" s="190"/>
      <c r="DK11" s="190"/>
      <c r="DL11" s="190"/>
      <c r="DM11" s="190"/>
      <c r="DN11" s="190"/>
      <c r="DO11" s="190"/>
      <c r="DP11" s="190"/>
      <c r="DQ11" s="190"/>
      <c r="DR11" s="190"/>
      <c r="DS11" s="190"/>
      <c r="DT11" s="190"/>
      <c r="DU11" s="190"/>
      <c r="DV11" s="190"/>
      <c r="DW11" s="190"/>
      <c r="DX11" s="190"/>
      <c r="DY11" s="190"/>
      <c r="DZ11" s="190"/>
      <c r="EA11" s="190"/>
      <c r="EB11" s="190"/>
      <c r="EC11" s="190"/>
      <c r="ED11" s="190"/>
      <c r="EE11" s="190"/>
      <c r="EF11" s="190"/>
      <c r="EG11" s="190"/>
      <c r="EH11" s="190"/>
      <c r="EI11" s="190"/>
      <c r="EJ11" s="190"/>
      <c r="EK11" s="190"/>
      <c r="EL11" s="190"/>
      <c r="EM11" s="190"/>
      <c r="EN11" s="190"/>
      <c r="EO11" s="190"/>
      <c r="EP11" s="190"/>
      <c r="EQ11" s="190"/>
      <c r="ER11" s="190"/>
      <c r="ES11" s="190"/>
      <c r="ET11" s="190"/>
      <c r="EU11" s="190"/>
      <c r="EV11" s="190"/>
      <c r="EW11" s="190"/>
      <c r="EX11" s="190"/>
      <c r="EY11" s="190"/>
      <c r="EZ11" s="190"/>
      <c r="FA11" s="190"/>
      <c r="FB11" s="190"/>
      <c r="FC11" s="190"/>
      <c r="FD11" s="190"/>
      <c r="FE11" s="190"/>
      <c r="FF11" s="190"/>
      <c r="FG11" s="190"/>
      <c r="FH11" s="190"/>
      <c r="FI11" s="190"/>
      <c r="FJ11" s="190"/>
      <c r="FK11" s="190"/>
      <c r="FL11" s="190"/>
      <c r="FM11" s="190"/>
      <c r="FN11" s="190"/>
      <c r="FO11" s="190"/>
      <c r="FP11" s="190"/>
      <c r="FQ11" s="190"/>
      <c r="FR11" s="190"/>
      <c r="FS11" s="190"/>
      <c r="FT11" s="190"/>
      <c r="FU11" s="190"/>
      <c r="FV11" s="190"/>
      <c r="FW11" s="190"/>
      <c r="FX11" s="190"/>
      <c r="FY11" s="190"/>
      <c r="FZ11" s="190"/>
      <c r="GA11" s="190"/>
      <c r="GB11" s="190"/>
      <c r="GC11" s="190"/>
      <c r="GD11" s="190"/>
      <c r="GE11" s="190"/>
      <c r="GF11" s="190"/>
      <c r="GG11" s="190"/>
      <c r="GH11" s="190"/>
      <c r="GI11" s="190"/>
      <c r="GJ11" s="190"/>
      <c r="GK11" s="190"/>
      <c r="GL11" s="190"/>
      <c r="GM11" s="190"/>
      <c r="GN11" s="190"/>
      <c r="GO11" s="190"/>
      <c r="GP11" s="190"/>
      <c r="GQ11" s="190"/>
      <c r="GR11" s="190"/>
      <c r="GS11" s="190"/>
      <c r="GT11" s="190"/>
      <c r="GU11" s="190"/>
      <c r="GV11" s="190"/>
      <c r="GW11" s="190"/>
      <c r="GX11" s="190"/>
      <c r="GY11" s="190"/>
      <c r="GZ11" s="190"/>
      <c r="HA11" s="190"/>
      <c r="HB11" s="190"/>
      <c r="HC11" s="190"/>
      <c r="HD11" s="190"/>
      <c r="HE11" s="190"/>
      <c r="HF11" s="190"/>
      <c r="HG11" s="190"/>
      <c r="HH11" s="190"/>
      <c r="HI11" s="190"/>
      <c r="HJ11" s="190"/>
      <c r="HK11" s="190"/>
      <c r="HL11" s="190"/>
      <c r="HM11" s="190"/>
      <c r="HN11" s="190"/>
      <c r="HO11" s="190"/>
      <c r="HP11" s="190"/>
      <c r="HQ11" s="190"/>
      <c r="HR11" s="190"/>
      <c r="HS11" s="190"/>
      <c r="HT11" s="190"/>
      <c r="HU11" s="190"/>
      <c r="HV11" s="190"/>
      <c r="HW11" s="190"/>
      <c r="HX11" s="190"/>
      <c r="HY11" s="190"/>
      <c r="HZ11" s="190"/>
      <c r="IA11" s="190"/>
      <c r="IB11" s="190"/>
      <c r="IC11" s="190"/>
      <c r="ID11" s="190"/>
      <c r="IE11" s="190"/>
      <c r="IF11" s="190"/>
      <c r="IG11" s="190"/>
      <c r="IH11" s="190"/>
      <c r="II11" s="190"/>
      <c r="IJ11" s="190"/>
      <c r="IK11" s="190"/>
      <c r="IL11" s="190"/>
      <c r="IM11" s="190"/>
      <c r="IN11" s="190"/>
      <c r="IO11" s="190"/>
      <c r="IP11" s="190"/>
      <c r="IQ11" s="190"/>
      <c r="IR11" s="190"/>
      <c r="IS11" s="190"/>
      <c r="IT11" s="190"/>
      <c r="IU11" s="190"/>
    </row>
    <row r="12" spans="1:255" ht="15.75" customHeight="1" x14ac:dyDescent="0.2">
      <c r="A12" s="308"/>
      <c r="B12" s="307" t="s">
        <v>93</v>
      </c>
      <c r="C12" s="304" t="s">
        <v>92</v>
      </c>
      <c r="D12" s="306">
        <v>2</v>
      </c>
      <c r="E12" s="267"/>
      <c r="F12" s="191">
        <f>E12*D12</f>
        <v>0</v>
      </c>
      <c r="G12" s="158"/>
      <c r="H12" s="158"/>
      <c r="I12" s="158"/>
      <c r="J12" s="158"/>
      <c r="K12" s="158"/>
      <c r="L12" s="158"/>
      <c r="M12" s="158"/>
      <c r="N12" s="158"/>
      <c r="O12" s="158"/>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190"/>
      <c r="CF12" s="190"/>
      <c r="CG12" s="190"/>
      <c r="CH12" s="190"/>
      <c r="CI12" s="190"/>
      <c r="CJ12" s="190"/>
      <c r="CK12" s="190"/>
      <c r="CL12" s="190"/>
      <c r="CM12" s="190"/>
      <c r="CN12" s="190"/>
      <c r="CO12" s="190"/>
      <c r="CP12" s="190"/>
      <c r="CQ12" s="190"/>
      <c r="CR12" s="190"/>
      <c r="CS12" s="190"/>
      <c r="CT12" s="190"/>
      <c r="CU12" s="190"/>
      <c r="CV12" s="190"/>
      <c r="CW12" s="190"/>
      <c r="CX12" s="190"/>
      <c r="CY12" s="190"/>
      <c r="CZ12" s="190"/>
      <c r="DA12" s="190"/>
      <c r="DB12" s="190"/>
      <c r="DC12" s="190"/>
      <c r="DD12" s="190"/>
      <c r="DE12" s="190"/>
      <c r="DF12" s="190"/>
      <c r="DG12" s="190"/>
      <c r="DH12" s="190"/>
      <c r="DI12" s="190"/>
      <c r="DJ12" s="190"/>
      <c r="DK12" s="190"/>
      <c r="DL12" s="190"/>
      <c r="DM12" s="190"/>
      <c r="DN12" s="190"/>
      <c r="DO12" s="190"/>
      <c r="DP12" s="190"/>
      <c r="DQ12" s="190"/>
      <c r="DR12" s="190"/>
      <c r="DS12" s="190"/>
      <c r="DT12" s="190"/>
      <c r="DU12" s="190"/>
      <c r="DV12" s="190"/>
      <c r="DW12" s="190"/>
      <c r="DX12" s="190"/>
      <c r="DY12" s="190"/>
      <c r="DZ12" s="190"/>
      <c r="EA12" s="190"/>
      <c r="EB12" s="190"/>
      <c r="EC12" s="190"/>
      <c r="ED12" s="190"/>
      <c r="EE12" s="190"/>
      <c r="EF12" s="190"/>
      <c r="EG12" s="190"/>
      <c r="EH12" s="190"/>
      <c r="EI12" s="190"/>
      <c r="EJ12" s="190"/>
      <c r="EK12" s="190"/>
      <c r="EL12" s="190"/>
      <c r="EM12" s="190"/>
      <c r="EN12" s="190"/>
      <c r="EO12" s="190"/>
      <c r="EP12" s="190"/>
      <c r="EQ12" s="190"/>
      <c r="ER12" s="190"/>
      <c r="ES12" s="190"/>
      <c r="ET12" s="190"/>
      <c r="EU12" s="190"/>
      <c r="EV12" s="190"/>
      <c r="EW12" s="190"/>
      <c r="EX12" s="190"/>
      <c r="EY12" s="190"/>
      <c r="EZ12" s="190"/>
      <c r="FA12" s="190"/>
      <c r="FB12" s="190"/>
      <c r="FC12" s="190"/>
      <c r="FD12" s="190"/>
      <c r="FE12" s="190"/>
      <c r="FF12" s="190"/>
      <c r="FG12" s="190"/>
      <c r="FH12" s="190"/>
      <c r="FI12" s="190"/>
      <c r="FJ12" s="190"/>
      <c r="FK12" s="190"/>
      <c r="FL12" s="190"/>
      <c r="FM12" s="190"/>
      <c r="FN12" s="190"/>
      <c r="FO12" s="190"/>
      <c r="FP12" s="190"/>
      <c r="FQ12" s="190"/>
      <c r="FR12" s="190"/>
      <c r="FS12" s="190"/>
      <c r="FT12" s="190"/>
      <c r="FU12" s="190"/>
      <c r="FV12" s="190"/>
      <c r="FW12" s="190"/>
      <c r="FX12" s="190"/>
      <c r="FY12" s="190"/>
      <c r="FZ12" s="190"/>
      <c r="GA12" s="190"/>
      <c r="GB12" s="190"/>
      <c r="GC12" s="190"/>
      <c r="GD12" s="190"/>
      <c r="GE12" s="190"/>
      <c r="GF12" s="190"/>
      <c r="GG12" s="190"/>
      <c r="GH12" s="190"/>
      <c r="GI12" s="190"/>
      <c r="GJ12" s="190"/>
      <c r="GK12" s="190"/>
      <c r="GL12" s="190"/>
      <c r="GM12" s="190"/>
      <c r="GN12" s="190"/>
      <c r="GO12" s="190"/>
      <c r="GP12" s="190"/>
      <c r="GQ12" s="190"/>
      <c r="GR12" s="190"/>
      <c r="GS12" s="190"/>
      <c r="GT12" s="190"/>
      <c r="GU12" s="190"/>
      <c r="GV12" s="190"/>
      <c r="GW12" s="190"/>
      <c r="GX12" s="190"/>
      <c r="GY12" s="190"/>
      <c r="GZ12" s="190"/>
      <c r="HA12" s="190"/>
      <c r="HB12" s="190"/>
      <c r="HC12" s="190"/>
      <c r="HD12" s="190"/>
      <c r="HE12" s="190"/>
      <c r="HF12" s="190"/>
      <c r="HG12" s="190"/>
      <c r="HH12" s="190"/>
      <c r="HI12" s="190"/>
      <c r="HJ12" s="190"/>
      <c r="HK12" s="190"/>
      <c r="HL12" s="190"/>
      <c r="HM12" s="190"/>
      <c r="HN12" s="190"/>
      <c r="HO12" s="190"/>
      <c r="HP12" s="190"/>
      <c r="HQ12" s="190"/>
      <c r="HR12" s="190"/>
      <c r="HS12" s="190"/>
      <c r="HT12" s="190"/>
      <c r="HU12" s="190"/>
      <c r="HV12" s="190"/>
      <c r="HW12" s="190"/>
      <c r="HX12" s="190"/>
      <c r="HY12" s="190"/>
      <c r="HZ12" s="190"/>
      <c r="IA12" s="190"/>
      <c r="IB12" s="190"/>
      <c r="IC12" s="190"/>
      <c r="ID12" s="190"/>
      <c r="IE12" s="190"/>
      <c r="IF12" s="190"/>
      <c r="IG12" s="190"/>
      <c r="IH12" s="190"/>
      <c r="II12" s="190"/>
      <c r="IJ12" s="190"/>
      <c r="IK12" s="190"/>
      <c r="IL12" s="190"/>
      <c r="IM12" s="190"/>
      <c r="IN12" s="190"/>
      <c r="IO12" s="190"/>
      <c r="IP12" s="190"/>
      <c r="IQ12" s="190"/>
      <c r="IR12" s="190"/>
      <c r="IS12" s="190"/>
      <c r="IT12" s="190"/>
      <c r="IU12" s="190"/>
    </row>
    <row r="13" spans="1:255" ht="14.1" customHeight="1" x14ac:dyDescent="0.2">
      <c r="A13" s="25"/>
      <c r="B13" s="301"/>
      <c r="C13" s="23"/>
      <c r="D13" s="283"/>
      <c r="E13" s="267"/>
      <c r="F13" s="191"/>
      <c r="G13" s="158"/>
      <c r="H13" s="158"/>
      <c r="I13" s="158"/>
      <c r="J13" s="158"/>
      <c r="K13" s="158"/>
      <c r="L13" s="158"/>
      <c r="M13" s="158"/>
      <c r="N13" s="158"/>
      <c r="O13" s="158"/>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c r="BV13" s="190"/>
      <c r="BW13" s="190"/>
      <c r="BX13" s="190"/>
      <c r="BY13" s="190"/>
      <c r="BZ13" s="190"/>
      <c r="CA13" s="190"/>
      <c r="CB13" s="190"/>
      <c r="CC13" s="190"/>
      <c r="CD13" s="190"/>
      <c r="CE13" s="190"/>
      <c r="CF13" s="190"/>
      <c r="CG13" s="190"/>
      <c r="CH13" s="190"/>
      <c r="CI13" s="190"/>
      <c r="CJ13" s="190"/>
      <c r="CK13" s="190"/>
      <c r="CL13" s="190"/>
      <c r="CM13" s="190"/>
      <c r="CN13" s="190"/>
      <c r="CO13" s="190"/>
      <c r="CP13" s="190"/>
      <c r="CQ13" s="190"/>
      <c r="CR13" s="190"/>
      <c r="CS13" s="190"/>
      <c r="CT13" s="190"/>
      <c r="CU13" s="190"/>
      <c r="CV13" s="190"/>
      <c r="CW13" s="190"/>
      <c r="CX13" s="190"/>
      <c r="CY13" s="190"/>
      <c r="CZ13" s="190"/>
      <c r="DA13" s="190"/>
      <c r="DB13" s="190"/>
      <c r="DC13" s="190"/>
      <c r="DD13" s="190"/>
      <c r="DE13" s="190"/>
      <c r="DF13" s="190"/>
      <c r="DG13" s="190"/>
      <c r="DH13" s="190"/>
      <c r="DI13" s="190"/>
      <c r="DJ13" s="190"/>
      <c r="DK13" s="190"/>
      <c r="DL13" s="190"/>
      <c r="DM13" s="190"/>
      <c r="DN13" s="190"/>
      <c r="DO13" s="190"/>
      <c r="DP13" s="190"/>
      <c r="DQ13" s="190"/>
      <c r="DR13" s="190"/>
      <c r="DS13" s="190"/>
      <c r="DT13" s="190"/>
      <c r="DU13" s="190"/>
      <c r="DV13" s="190"/>
      <c r="DW13" s="190"/>
      <c r="DX13" s="190"/>
      <c r="DY13" s="190"/>
      <c r="DZ13" s="190"/>
      <c r="EA13" s="190"/>
      <c r="EB13" s="190"/>
      <c r="EC13" s="190"/>
      <c r="ED13" s="190"/>
      <c r="EE13" s="190"/>
      <c r="EF13" s="190"/>
      <c r="EG13" s="190"/>
      <c r="EH13" s="190"/>
      <c r="EI13" s="190"/>
      <c r="EJ13" s="190"/>
      <c r="EK13" s="190"/>
      <c r="EL13" s="190"/>
      <c r="EM13" s="190"/>
      <c r="EN13" s="190"/>
      <c r="EO13" s="190"/>
      <c r="EP13" s="190"/>
      <c r="EQ13" s="190"/>
      <c r="ER13" s="190"/>
      <c r="ES13" s="190"/>
      <c r="ET13" s="190"/>
      <c r="EU13" s="190"/>
      <c r="EV13" s="190"/>
      <c r="EW13" s="190"/>
      <c r="EX13" s="190"/>
      <c r="EY13" s="190"/>
      <c r="EZ13" s="190"/>
      <c r="FA13" s="190"/>
      <c r="FB13" s="190"/>
      <c r="FC13" s="190"/>
      <c r="FD13" s="190"/>
      <c r="FE13" s="190"/>
      <c r="FF13" s="190"/>
      <c r="FG13" s="190"/>
      <c r="FH13" s="190"/>
      <c r="FI13" s="190"/>
      <c r="FJ13" s="190"/>
      <c r="FK13" s="190"/>
      <c r="FL13" s="190"/>
      <c r="FM13" s="190"/>
      <c r="FN13" s="190"/>
      <c r="FO13" s="190"/>
      <c r="FP13" s="190"/>
      <c r="FQ13" s="190"/>
      <c r="FR13" s="190"/>
      <c r="FS13" s="190"/>
      <c r="FT13" s="190"/>
      <c r="FU13" s="190"/>
      <c r="FV13" s="190"/>
      <c r="FW13" s="190"/>
      <c r="FX13" s="190"/>
      <c r="FY13" s="190"/>
      <c r="FZ13" s="190"/>
      <c r="GA13" s="190"/>
      <c r="GB13" s="190"/>
      <c r="GC13" s="190"/>
      <c r="GD13" s="190"/>
      <c r="GE13" s="190"/>
      <c r="GF13" s="190"/>
      <c r="GG13" s="190"/>
      <c r="GH13" s="190"/>
      <c r="GI13" s="190"/>
      <c r="GJ13" s="190"/>
      <c r="GK13" s="190"/>
      <c r="GL13" s="190"/>
      <c r="GM13" s="190"/>
      <c r="GN13" s="190"/>
      <c r="GO13" s="190"/>
      <c r="GP13" s="190"/>
      <c r="GQ13" s="190"/>
      <c r="GR13" s="190"/>
      <c r="GS13" s="190"/>
      <c r="GT13" s="190"/>
      <c r="GU13" s="190"/>
      <c r="GV13" s="190"/>
      <c r="GW13" s="190"/>
      <c r="GX13" s="190"/>
      <c r="GY13" s="190"/>
      <c r="GZ13" s="190"/>
      <c r="HA13" s="190"/>
      <c r="HB13" s="190"/>
      <c r="HC13" s="190"/>
      <c r="HD13" s="190"/>
      <c r="HE13" s="190"/>
      <c r="HF13" s="190"/>
      <c r="HG13" s="190"/>
      <c r="HH13" s="190"/>
      <c r="HI13" s="190"/>
      <c r="HJ13" s="190"/>
      <c r="HK13" s="190"/>
      <c r="HL13" s="190"/>
      <c r="HM13" s="190"/>
      <c r="HN13" s="190"/>
      <c r="HO13" s="190"/>
      <c r="HP13" s="190"/>
      <c r="HQ13" s="190"/>
      <c r="HR13" s="190"/>
      <c r="HS13" s="190"/>
      <c r="HT13" s="190"/>
      <c r="HU13" s="190"/>
      <c r="HV13" s="190"/>
      <c r="HW13" s="190"/>
      <c r="HX13" s="190"/>
      <c r="HY13" s="190"/>
      <c r="HZ13" s="190"/>
      <c r="IA13" s="190"/>
      <c r="IB13" s="190"/>
      <c r="IC13" s="190"/>
      <c r="ID13" s="190"/>
      <c r="IE13" s="190"/>
      <c r="IF13" s="190"/>
      <c r="IG13" s="190"/>
      <c r="IH13" s="190"/>
      <c r="II13" s="190"/>
      <c r="IJ13" s="190"/>
      <c r="IK13" s="190"/>
      <c r="IL13" s="190"/>
      <c r="IM13" s="190"/>
      <c r="IN13" s="190"/>
      <c r="IO13" s="190"/>
      <c r="IP13" s="190"/>
      <c r="IQ13" s="190"/>
      <c r="IR13" s="190"/>
      <c r="IS13" s="190"/>
      <c r="IT13" s="190"/>
      <c r="IU13" s="190"/>
    </row>
    <row r="14" spans="1:255" ht="14.1" customHeight="1" x14ac:dyDescent="0.2">
      <c r="A14" s="299"/>
      <c r="B14" s="301"/>
      <c r="C14" s="23"/>
      <c r="D14" s="283"/>
      <c r="E14" s="267"/>
      <c r="F14" s="191"/>
      <c r="G14" s="158"/>
      <c r="H14" s="158"/>
      <c r="I14" s="158"/>
      <c r="J14" s="158"/>
      <c r="K14" s="158"/>
      <c r="L14" s="158"/>
      <c r="M14" s="158"/>
      <c r="N14" s="158"/>
      <c r="O14" s="158"/>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0"/>
      <c r="BT14" s="190"/>
      <c r="BU14" s="190"/>
      <c r="BV14" s="190"/>
      <c r="BW14" s="190"/>
      <c r="BX14" s="190"/>
      <c r="BY14" s="190"/>
      <c r="BZ14" s="190"/>
      <c r="CA14" s="190"/>
      <c r="CB14" s="190"/>
      <c r="CC14" s="190"/>
      <c r="CD14" s="190"/>
      <c r="CE14" s="190"/>
      <c r="CF14" s="190"/>
      <c r="CG14" s="190"/>
      <c r="CH14" s="190"/>
      <c r="CI14" s="190"/>
      <c r="CJ14" s="190"/>
      <c r="CK14" s="190"/>
      <c r="CL14" s="190"/>
      <c r="CM14" s="190"/>
      <c r="CN14" s="190"/>
      <c r="CO14" s="190"/>
      <c r="CP14" s="190"/>
      <c r="CQ14" s="190"/>
      <c r="CR14" s="190"/>
      <c r="CS14" s="190"/>
      <c r="CT14" s="190"/>
      <c r="CU14" s="190"/>
      <c r="CV14" s="190"/>
      <c r="CW14" s="190"/>
      <c r="CX14" s="190"/>
      <c r="CY14" s="190"/>
      <c r="CZ14" s="190"/>
      <c r="DA14" s="190"/>
      <c r="DB14" s="190"/>
      <c r="DC14" s="190"/>
      <c r="DD14" s="190"/>
      <c r="DE14" s="190"/>
      <c r="DF14" s="190"/>
      <c r="DG14" s="190"/>
      <c r="DH14" s="190"/>
      <c r="DI14" s="190"/>
      <c r="DJ14" s="190"/>
      <c r="DK14" s="190"/>
      <c r="DL14" s="190"/>
      <c r="DM14" s="190"/>
      <c r="DN14" s="190"/>
      <c r="DO14" s="190"/>
      <c r="DP14" s="190"/>
      <c r="DQ14" s="190"/>
      <c r="DR14" s="190"/>
      <c r="DS14" s="190"/>
      <c r="DT14" s="190"/>
      <c r="DU14" s="190"/>
      <c r="DV14" s="190"/>
      <c r="DW14" s="190"/>
      <c r="DX14" s="190"/>
      <c r="DY14" s="190"/>
      <c r="DZ14" s="190"/>
      <c r="EA14" s="190"/>
      <c r="EB14" s="190"/>
      <c r="EC14" s="190"/>
      <c r="ED14" s="190"/>
      <c r="EE14" s="190"/>
      <c r="EF14" s="190"/>
      <c r="EG14" s="190"/>
      <c r="EH14" s="190"/>
      <c r="EI14" s="190"/>
      <c r="EJ14" s="190"/>
      <c r="EK14" s="190"/>
      <c r="EL14" s="190"/>
      <c r="EM14" s="190"/>
      <c r="EN14" s="190"/>
      <c r="EO14" s="190"/>
      <c r="EP14" s="190"/>
      <c r="EQ14" s="190"/>
      <c r="ER14" s="190"/>
      <c r="ES14" s="190"/>
      <c r="ET14" s="190"/>
      <c r="EU14" s="190"/>
      <c r="EV14" s="190"/>
      <c r="EW14" s="190"/>
      <c r="EX14" s="190"/>
      <c r="EY14" s="190"/>
      <c r="EZ14" s="190"/>
      <c r="FA14" s="190"/>
      <c r="FB14" s="190"/>
      <c r="FC14" s="190"/>
      <c r="FD14" s="190"/>
      <c r="FE14" s="190"/>
      <c r="FF14" s="190"/>
      <c r="FG14" s="190"/>
      <c r="FH14" s="190"/>
      <c r="FI14" s="190"/>
      <c r="FJ14" s="190"/>
      <c r="FK14" s="190"/>
      <c r="FL14" s="190"/>
      <c r="FM14" s="190"/>
      <c r="FN14" s="190"/>
      <c r="FO14" s="190"/>
      <c r="FP14" s="190"/>
      <c r="FQ14" s="190"/>
      <c r="FR14" s="190"/>
      <c r="FS14" s="190"/>
      <c r="FT14" s="190"/>
      <c r="FU14" s="190"/>
      <c r="FV14" s="190"/>
      <c r="FW14" s="190"/>
      <c r="FX14" s="190"/>
      <c r="FY14" s="190"/>
      <c r="FZ14" s="190"/>
      <c r="GA14" s="190"/>
      <c r="GB14" s="190"/>
      <c r="GC14" s="190"/>
      <c r="GD14" s="190"/>
      <c r="GE14" s="190"/>
      <c r="GF14" s="190"/>
      <c r="GG14" s="190"/>
      <c r="GH14" s="190"/>
      <c r="GI14" s="190"/>
      <c r="GJ14" s="190"/>
      <c r="GK14" s="190"/>
      <c r="GL14" s="190"/>
      <c r="GM14" s="190"/>
      <c r="GN14" s="190"/>
      <c r="GO14" s="190"/>
      <c r="GP14" s="190"/>
      <c r="GQ14" s="190"/>
      <c r="GR14" s="190"/>
      <c r="GS14" s="190"/>
      <c r="GT14" s="190"/>
      <c r="GU14" s="190"/>
      <c r="GV14" s="190"/>
      <c r="GW14" s="190"/>
      <c r="GX14" s="190"/>
      <c r="GY14" s="190"/>
      <c r="GZ14" s="190"/>
      <c r="HA14" s="190"/>
      <c r="HB14" s="190"/>
      <c r="HC14" s="190"/>
      <c r="HD14" s="190"/>
      <c r="HE14" s="190"/>
      <c r="HF14" s="190"/>
      <c r="HG14" s="190"/>
      <c r="HH14" s="190"/>
      <c r="HI14" s="190"/>
      <c r="HJ14" s="190"/>
      <c r="HK14" s="190"/>
      <c r="HL14" s="190"/>
      <c r="HM14" s="190"/>
      <c r="HN14" s="190"/>
      <c r="HO14" s="190"/>
      <c r="HP14" s="190"/>
      <c r="HQ14" s="190"/>
      <c r="HR14" s="190"/>
      <c r="HS14" s="190"/>
      <c r="HT14" s="190"/>
      <c r="HU14" s="190"/>
      <c r="HV14" s="190"/>
      <c r="HW14" s="190"/>
      <c r="HX14" s="190"/>
      <c r="HY14" s="190"/>
      <c r="HZ14" s="190"/>
      <c r="IA14" s="190"/>
      <c r="IB14" s="190"/>
      <c r="IC14" s="190"/>
      <c r="ID14" s="190"/>
      <c r="IE14" s="190"/>
      <c r="IF14" s="190"/>
      <c r="IG14" s="190"/>
      <c r="IH14" s="190"/>
      <c r="II14" s="190"/>
      <c r="IJ14" s="190"/>
      <c r="IK14" s="190"/>
      <c r="IL14" s="190"/>
      <c r="IM14" s="190"/>
      <c r="IN14" s="190"/>
      <c r="IO14" s="190"/>
      <c r="IP14" s="190"/>
      <c r="IQ14" s="190"/>
      <c r="IR14" s="190"/>
      <c r="IS14" s="190"/>
      <c r="IT14" s="190"/>
      <c r="IU14" s="190"/>
    </row>
    <row r="15" spans="1:255" s="248" customFormat="1" ht="93.75" customHeight="1" x14ac:dyDescent="0.2">
      <c r="A15" s="298" t="s">
        <v>17</v>
      </c>
      <c r="B15" s="252" t="s">
        <v>95</v>
      </c>
      <c r="C15" s="251"/>
      <c r="D15" s="94"/>
      <c r="E15" s="250"/>
      <c r="F15" s="191"/>
    </row>
    <row r="16" spans="1:255" s="248" customFormat="1" ht="14.1" customHeight="1" x14ac:dyDescent="0.2">
      <c r="A16" s="296"/>
      <c r="B16" s="305"/>
      <c r="C16" s="304" t="s">
        <v>57</v>
      </c>
      <c r="D16" s="268">
        <v>2</v>
      </c>
      <c r="E16" s="267"/>
      <c r="F16" s="266">
        <f>E16*D16</f>
        <v>0</v>
      </c>
      <c r="O16" s="303"/>
    </row>
    <row r="17" spans="1:255" ht="14.1" customHeight="1" x14ac:dyDescent="0.2">
      <c r="A17" s="299"/>
      <c r="B17" s="301"/>
      <c r="C17" s="23"/>
      <c r="D17" s="283"/>
      <c r="E17" s="267"/>
      <c r="F17" s="191"/>
      <c r="G17" s="158"/>
      <c r="H17" s="158"/>
      <c r="I17" s="158"/>
      <c r="J17" s="158"/>
      <c r="K17" s="158"/>
      <c r="L17" s="158"/>
      <c r="M17" s="158"/>
      <c r="N17" s="158"/>
      <c r="O17" s="158"/>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0"/>
      <c r="DO17" s="190"/>
      <c r="DP17" s="190"/>
      <c r="DQ17" s="190"/>
      <c r="DR17" s="190"/>
      <c r="DS17" s="190"/>
      <c r="DT17" s="190"/>
      <c r="DU17" s="190"/>
      <c r="DV17" s="190"/>
      <c r="DW17" s="190"/>
      <c r="DX17" s="190"/>
      <c r="DY17" s="190"/>
      <c r="DZ17" s="190"/>
      <c r="EA17" s="190"/>
      <c r="EB17" s="190"/>
      <c r="EC17" s="190"/>
      <c r="ED17" s="190"/>
      <c r="EE17" s="190"/>
      <c r="EF17" s="190"/>
      <c r="EG17" s="190"/>
      <c r="EH17" s="190"/>
      <c r="EI17" s="190"/>
      <c r="EJ17" s="190"/>
      <c r="EK17" s="190"/>
      <c r="EL17" s="190"/>
      <c r="EM17" s="190"/>
      <c r="EN17" s="190"/>
      <c r="EO17" s="190"/>
      <c r="EP17" s="190"/>
      <c r="EQ17" s="190"/>
      <c r="ER17" s="190"/>
      <c r="ES17" s="190"/>
      <c r="ET17" s="190"/>
      <c r="EU17" s="190"/>
      <c r="EV17" s="190"/>
      <c r="EW17" s="190"/>
      <c r="EX17" s="190"/>
      <c r="EY17" s="190"/>
      <c r="EZ17" s="190"/>
      <c r="FA17" s="190"/>
      <c r="FB17" s="190"/>
      <c r="FC17" s="190"/>
      <c r="FD17" s="190"/>
      <c r="FE17" s="190"/>
      <c r="FF17" s="190"/>
      <c r="FG17" s="190"/>
      <c r="FH17" s="190"/>
      <c r="FI17" s="190"/>
      <c r="FJ17" s="190"/>
      <c r="FK17" s="190"/>
      <c r="FL17" s="190"/>
      <c r="FM17" s="190"/>
      <c r="FN17" s="190"/>
      <c r="FO17" s="190"/>
      <c r="FP17" s="190"/>
      <c r="FQ17" s="190"/>
      <c r="FR17" s="190"/>
      <c r="FS17" s="190"/>
      <c r="FT17" s="190"/>
      <c r="FU17" s="190"/>
      <c r="FV17" s="190"/>
      <c r="FW17" s="190"/>
      <c r="FX17" s="190"/>
      <c r="FY17" s="190"/>
      <c r="FZ17" s="190"/>
      <c r="GA17" s="190"/>
      <c r="GB17" s="190"/>
      <c r="GC17" s="190"/>
      <c r="GD17" s="190"/>
      <c r="GE17" s="190"/>
      <c r="GF17" s="190"/>
      <c r="GG17" s="190"/>
      <c r="GH17" s="190"/>
      <c r="GI17" s="190"/>
      <c r="GJ17" s="190"/>
      <c r="GK17" s="190"/>
      <c r="GL17" s="190"/>
      <c r="GM17" s="190"/>
      <c r="GN17" s="190"/>
      <c r="GO17" s="190"/>
      <c r="GP17" s="190"/>
      <c r="GQ17" s="190"/>
      <c r="GR17" s="190"/>
      <c r="GS17" s="190"/>
      <c r="GT17" s="190"/>
      <c r="GU17" s="190"/>
      <c r="GV17" s="190"/>
      <c r="GW17" s="190"/>
      <c r="GX17" s="190"/>
      <c r="GY17" s="190"/>
      <c r="GZ17" s="190"/>
      <c r="HA17" s="190"/>
      <c r="HB17" s="190"/>
      <c r="HC17" s="190"/>
      <c r="HD17" s="190"/>
      <c r="HE17" s="190"/>
      <c r="HF17" s="190"/>
      <c r="HG17" s="190"/>
      <c r="HH17" s="190"/>
      <c r="HI17" s="190"/>
      <c r="HJ17" s="190"/>
      <c r="HK17" s="190"/>
      <c r="HL17" s="190"/>
      <c r="HM17" s="190"/>
      <c r="HN17" s="190"/>
      <c r="HO17" s="190"/>
      <c r="HP17" s="190"/>
      <c r="HQ17" s="190"/>
      <c r="HR17" s="190"/>
      <c r="HS17" s="190"/>
      <c r="HT17" s="190"/>
      <c r="HU17" s="190"/>
      <c r="HV17" s="190"/>
      <c r="HW17" s="190"/>
      <c r="HX17" s="190"/>
      <c r="HY17" s="190"/>
      <c r="HZ17" s="190"/>
      <c r="IA17" s="190"/>
      <c r="IB17" s="190"/>
      <c r="IC17" s="190"/>
      <c r="ID17" s="190"/>
      <c r="IE17" s="190"/>
      <c r="IF17" s="190"/>
      <c r="IG17" s="190"/>
      <c r="IH17" s="190"/>
      <c r="II17" s="190"/>
      <c r="IJ17" s="190"/>
      <c r="IK17" s="190"/>
      <c r="IL17" s="190"/>
      <c r="IM17" s="190"/>
      <c r="IN17" s="190"/>
      <c r="IO17" s="190"/>
      <c r="IP17" s="190"/>
      <c r="IQ17" s="190"/>
      <c r="IR17" s="190"/>
      <c r="IS17" s="190"/>
      <c r="IT17" s="190"/>
      <c r="IU17" s="190"/>
    </row>
    <row r="18" spans="1:255" s="248" customFormat="1" ht="40.5" customHeight="1" x14ac:dyDescent="0.2">
      <c r="A18" s="298" t="s">
        <v>18</v>
      </c>
      <c r="B18" s="252" t="s">
        <v>96</v>
      </c>
      <c r="C18" s="251"/>
      <c r="D18" s="94"/>
      <c r="E18" s="267"/>
      <c r="F18" s="191"/>
    </row>
    <row r="19" spans="1:255" s="248" customFormat="1" ht="12.75" x14ac:dyDescent="0.2">
      <c r="A19" s="296"/>
      <c r="B19" s="302" t="s">
        <v>97</v>
      </c>
      <c r="C19" s="251" t="s">
        <v>8</v>
      </c>
      <c r="D19" s="268">
        <v>40</v>
      </c>
      <c r="E19" s="267"/>
      <c r="F19" s="266">
        <f>E19*D19</f>
        <v>0</v>
      </c>
    </row>
    <row r="20" spans="1:255" ht="14.1" customHeight="1" x14ac:dyDescent="0.2">
      <c r="A20" s="299"/>
      <c r="B20" s="301"/>
      <c r="C20" s="23"/>
      <c r="D20" s="283"/>
      <c r="E20" s="267"/>
      <c r="F20" s="191"/>
      <c r="G20" s="158"/>
      <c r="H20" s="158"/>
      <c r="I20" s="158"/>
      <c r="J20" s="158"/>
      <c r="K20" s="158"/>
      <c r="L20" s="158"/>
      <c r="M20" s="158"/>
      <c r="N20" s="158"/>
      <c r="O20" s="158"/>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90"/>
      <c r="GC20" s="190"/>
      <c r="GD20" s="190"/>
      <c r="GE20" s="190"/>
      <c r="GF20" s="190"/>
      <c r="GG20" s="190"/>
      <c r="GH20" s="190"/>
      <c r="GI20" s="190"/>
      <c r="GJ20" s="190"/>
      <c r="GK20" s="190"/>
      <c r="GL20" s="190"/>
      <c r="GM20" s="190"/>
      <c r="GN20" s="190"/>
      <c r="GO20" s="190"/>
      <c r="GP20" s="190"/>
      <c r="GQ20" s="190"/>
      <c r="GR20" s="190"/>
      <c r="GS20" s="190"/>
      <c r="GT20" s="190"/>
      <c r="GU20" s="190"/>
      <c r="GV20" s="190"/>
      <c r="GW20" s="190"/>
      <c r="GX20" s="190"/>
      <c r="GY20" s="190"/>
      <c r="GZ20" s="190"/>
      <c r="HA20" s="190"/>
      <c r="HB20" s="190"/>
      <c r="HC20" s="190"/>
      <c r="HD20" s="190"/>
      <c r="HE20" s="190"/>
      <c r="HF20" s="190"/>
      <c r="HG20" s="190"/>
      <c r="HH20" s="190"/>
      <c r="HI20" s="190"/>
      <c r="HJ20" s="190"/>
      <c r="HK20" s="190"/>
      <c r="HL20" s="190"/>
      <c r="HM20" s="190"/>
      <c r="HN20" s="190"/>
      <c r="HO20" s="190"/>
      <c r="HP20" s="190"/>
      <c r="HQ20" s="190"/>
      <c r="HR20" s="190"/>
      <c r="HS20" s="190"/>
      <c r="HT20" s="190"/>
      <c r="HU20" s="190"/>
      <c r="HV20" s="190"/>
      <c r="HW20" s="190"/>
      <c r="HX20" s="190"/>
      <c r="HY20" s="190"/>
      <c r="HZ20" s="190"/>
      <c r="IA20" s="190"/>
      <c r="IB20" s="190"/>
      <c r="IC20" s="190"/>
      <c r="ID20" s="190"/>
      <c r="IE20" s="190"/>
      <c r="IF20" s="190"/>
      <c r="IG20" s="190"/>
      <c r="IH20" s="190"/>
      <c r="II20" s="190"/>
      <c r="IJ20" s="190"/>
      <c r="IK20" s="190"/>
      <c r="IL20" s="190"/>
      <c r="IM20" s="190"/>
      <c r="IN20" s="190"/>
      <c r="IO20" s="190"/>
      <c r="IP20" s="190"/>
      <c r="IQ20" s="190"/>
      <c r="IR20" s="190"/>
      <c r="IS20" s="190"/>
      <c r="IT20" s="190"/>
      <c r="IU20" s="190"/>
    </row>
    <row r="21" spans="1:255" s="248" customFormat="1" ht="65.25" customHeight="1" x14ac:dyDescent="0.2">
      <c r="A21" s="298" t="s">
        <v>19</v>
      </c>
      <c r="B21" s="252" t="s">
        <v>98</v>
      </c>
      <c r="C21" s="251"/>
      <c r="D21" s="300"/>
      <c r="E21" s="250"/>
      <c r="F21" s="191"/>
    </row>
    <row r="22" spans="1:255" s="248" customFormat="1" ht="14.1" customHeight="1" x14ac:dyDescent="0.2">
      <c r="A22" s="60"/>
      <c r="B22" s="273"/>
      <c r="C22" s="251" t="s">
        <v>92</v>
      </c>
      <c r="D22" s="268">
        <v>5</v>
      </c>
      <c r="E22" s="267"/>
      <c r="F22" s="270">
        <f>E22*D22</f>
        <v>0</v>
      </c>
    </row>
    <row r="23" spans="1:255" s="248" customFormat="1" ht="14.1" customHeight="1" x14ac:dyDescent="0.2">
      <c r="A23" s="299"/>
      <c r="B23" s="265"/>
      <c r="C23" s="251"/>
      <c r="D23" s="94"/>
      <c r="E23" s="267"/>
      <c r="F23" s="270"/>
    </row>
    <row r="24" spans="1:255" s="248" customFormat="1" ht="42" customHeight="1" x14ac:dyDescent="0.2">
      <c r="A24" s="298" t="s">
        <v>20</v>
      </c>
      <c r="B24" s="252" t="s">
        <v>99</v>
      </c>
      <c r="C24" s="251"/>
      <c r="D24" s="94"/>
      <c r="E24" s="267"/>
      <c r="F24" s="270"/>
    </row>
    <row r="25" spans="1:255" s="248" customFormat="1" ht="14.1" customHeight="1" x14ac:dyDescent="0.2">
      <c r="A25" s="298"/>
      <c r="B25" s="252"/>
      <c r="C25" s="251" t="s">
        <v>8</v>
      </c>
      <c r="D25" s="268">
        <v>40</v>
      </c>
      <c r="E25" s="267"/>
      <c r="F25" s="270">
        <f>E25*D25</f>
        <v>0</v>
      </c>
    </row>
    <row r="26" spans="1:255" s="248" customFormat="1" ht="14.1" customHeight="1" x14ac:dyDescent="0.2">
      <c r="A26" s="253"/>
      <c r="B26" s="252"/>
      <c r="C26" s="251"/>
      <c r="D26" s="94"/>
      <c r="E26" s="267"/>
      <c r="F26" s="270"/>
    </row>
    <row r="27" spans="1:255" s="248" customFormat="1" ht="54.75" customHeight="1" x14ac:dyDescent="0.2">
      <c r="A27" s="298" t="s">
        <v>21</v>
      </c>
      <c r="B27" s="252" t="s">
        <v>166</v>
      </c>
      <c r="C27" s="251"/>
      <c r="D27" s="94"/>
      <c r="E27" s="267"/>
      <c r="F27" s="270"/>
    </row>
    <row r="28" spans="1:255" s="248" customFormat="1" ht="13.5" customHeight="1" x14ac:dyDescent="0.2">
      <c r="A28" s="298"/>
      <c r="B28" s="252"/>
      <c r="C28" s="251" t="s">
        <v>92</v>
      </c>
      <c r="D28" s="268">
        <v>5</v>
      </c>
      <c r="E28" s="267"/>
      <c r="F28" s="270">
        <f>E28*D28</f>
        <v>0</v>
      </c>
    </row>
    <row r="29" spans="1:255" s="248" customFormat="1" ht="14.1" customHeight="1" x14ac:dyDescent="0.2">
      <c r="A29" s="253"/>
      <c r="B29" s="252"/>
      <c r="C29" s="251"/>
      <c r="D29" s="94"/>
      <c r="E29" s="267"/>
      <c r="F29" s="191"/>
    </row>
    <row r="30" spans="1:255" s="256" customFormat="1" ht="51.75" customHeight="1" x14ac:dyDescent="0.2">
      <c r="A30" s="298" t="s">
        <v>22</v>
      </c>
      <c r="B30" s="252" t="s">
        <v>100</v>
      </c>
      <c r="C30" s="158"/>
      <c r="D30" s="297"/>
      <c r="E30" s="267"/>
      <c r="F30" s="191"/>
    </row>
    <row r="31" spans="1:255" s="256" customFormat="1" ht="14.1" customHeight="1" x14ac:dyDescent="0.2">
      <c r="A31" s="296"/>
      <c r="B31" s="273"/>
      <c r="C31" s="251" t="s">
        <v>92</v>
      </c>
      <c r="D31" s="268">
        <v>2</v>
      </c>
      <c r="E31" s="250"/>
      <c r="F31" s="270">
        <f>E31*D31</f>
        <v>0</v>
      </c>
    </row>
    <row r="32" spans="1:255" s="248" customFormat="1" ht="14.1" customHeight="1" x14ac:dyDescent="0.2">
      <c r="A32" s="253"/>
      <c r="B32" s="252"/>
      <c r="C32" s="251"/>
      <c r="D32" s="94"/>
      <c r="E32" s="267"/>
      <c r="F32" s="191"/>
    </row>
    <row r="33" spans="1:6" s="256" customFormat="1" ht="51.75" customHeight="1" x14ac:dyDescent="0.2">
      <c r="A33" s="298" t="s">
        <v>62</v>
      </c>
      <c r="B33" s="252" t="s">
        <v>102</v>
      </c>
      <c r="C33" s="158"/>
      <c r="D33" s="297"/>
      <c r="E33" s="267"/>
      <c r="F33" s="191"/>
    </row>
    <row r="34" spans="1:6" s="256" customFormat="1" ht="14.1" customHeight="1" x14ac:dyDescent="0.2">
      <c r="A34" s="296"/>
      <c r="B34" s="273"/>
      <c r="C34" s="251" t="s">
        <v>57</v>
      </c>
      <c r="D34" s="268">
        <v>1</v>
      </c>
      <c r="E34" s="250"/>
      <c r="F34" s="270">
        <f>E34*D34</f>
        <v>0</v>
      </c>
    </row>
    <row r="35" spans="1:6" s="248" customFormat="1" ht="14.1" customHeight="1" x14ac:dyDescent="0.2">
      <c r="A35" s="253"/>
      <c r="B35" s="252"/>
      <c r="C35" s="251"/>
      <c r="D35" s="94"/>
      <c r="E35" s="267"/>
      <c r="F35" s="191"/>
    </row>
    <row r="36" spans="1:6" s="199" customFormat="1" ht="15.75" customHeight="1" x14ac:dyDescent="0.2">
      <c r="A36" s="280">
        <v>1</v>
      </c>
      <c r="B36" s="279" t="s">
        <v>101</v>
      </c>
      <c r="C36" s="278"/>
      <c r="D36" s="277"/>
      <c r="E36" s="276"/>
      <c r="F36" s="202">
        <f>SUM(F11:F35)</f>
        <v>0</v>
      </c>
    </row>
    <row r="37" spans="1:6" s="232" customFormat="1" ht="16.350000000000001" customHeight="1" x14ac:dyDescent="0.2">
      <c r="A37" s="289"/>
      <c r="B37" s="288"/>
      <c r="C37" s="218"/>
      <c r="D37" s="103"/>
      <c r="E37" s="210"/>
      <c r="F37" s="191"/>
    </row>
    <row r="38" spans="1:6" s="232" customFormat="1" ht="14.25" customHeight="1" x14ac:dyDescent="0.2">
      <c r="A38" s="295">
        <v>2</v>
      </c>
      <c r="B38" s="294" t="s">
        <v>112</v>
      </c>
      <c r="C38" s="293"/>
      <c r="D38" s="223"/>
      <c r="E38" s="222"/>
      <c r="F38" s="191"/>
    </row>
    <row r="39" spans="1:6" s="232" customFormat="1" ht="14.1" customHeight="1" x14ac:dyDescent="0.2">
      <c r="A39" s="190"/>
      <c r="B39" s="265"/>
      <c r="C39" s="251"/>
      <c r="D39" s="94"/>
      <c r="E39" s="267"/>
      <c r="F39" s="191"/>
    </row>
    <row r="40" spans="1:6" s="248" customFormat="1" ht="92.25" customHeight="1" x14ac:dyDescent="0.2">
      <c r="A40" s="285" t="s">
        <v>24</v>
      </c>
      <c r="B40" s="292" t="s">
        <v>103</v>
      </c>
      <c r="C40" s="251"/>
      <c r="D40" s="94"/>
      <c r="E40" s="267"/>
      <c r="F40" s="191"/>
    </row>
    <row r="41" spans="1:6" s="248" customFormat="1" ht="14.1" customHeight="1" x14ac:dyDescent="0.2">
      <c r="A41" s="291"/>
      <c r="B41" s="290"/>
      <c r="C41" s="251" t="s">
        <v>14</v>
      </c>
      <c r="D41" s="268">
        <v>12.8</v>
      </c>
      <c r="E41" s="267"/>
      <c r="F41" s="266">
        <f>E41*D41</f>
        <v>0</v>
      </c>
    </row>
    <row r="42" spans="1:6" s="248" customFormat="1" ht="14.1" customHeight="1" x14ac:dyDescent="0.2">
      <c r="A42" s="291"/>
      <c r="B42" s="290"/>
      <c r="C42" s="251"/>
      <c r="D42" s="94"/>
      <c r="E42" s="267"/>
      <c r="F42" s="266"/>
    </row>
    <row r="43" spans="1:6" s="248" customFormat="1" ht="15" customHeight="1" x14ac:dyDescent="0.2">
      <c r="A43" s="285" t="s">
        <v>25</v>
      </c>
      <c r="B43" s="252" t="s">
        <v>104</v>
      </c>
      <c r="C43" s="251"/>
      <c r="D43" s="94"/>
      <c r="E43" s="267"/>
      <c r="F43" s="266"/>
    </row>
    <row r="44" spans="1:6" s="248" customFormat="1" ht="14.1" customHeight="1" x14ac:dyDescent="0.2">
      <c r="A44" s="291"/>
      <c r="B44" s="290"/>
      <c r="C44" s="251" t="s">
        <v>105</v>
      </c>
      <c r="D44" s="268">
        <v>0.04</v>
      </c>
      <c r="E44" s="267"/>
      <c r="F44" s="266">
        <f>E44*D44</f>
        <v>0</v>
      </c>
    </row>
    <row r="45" spans="1:6" s="248" customFormat="1" ht="14.1" customHeight="1" x14ac:dyDescent="0.2">
      <c r="A45" s="291"/>
      <c r="B45" s="290"/>
      <c r="C45" s="251"/>
      <c r="D45" s="94"/>
      <c r="E45" s="267"/>
      <c r="F45" s="266"/>
    </row>
    <row r="46" spans="1:6" s="248" customFormat="1" ht="40.5" customHeight="1" x14ac:dyDescent="0.2">
      <c r="A46" s="285" t="s">
        <v>26</v>
      </c>
      <c r="B46" s="252" t="s">
        <v>106</v>
      </c>
      <c r="C46" s="251"/>
      <c r="D46" s="94"/>
      <c r="E46" s="250"/>
      <c r="F46" s="191"/>
    </row>
    <row r="47" spans="1:6" s="248" customFormat="1" ht="14.1" customHeight="1" x14ac:dyDescent="0.2">
      <c r="A47" s="287"/>
      <c r="B47" s="273"/>
      <c r="C47" s="251" t="s">
        <v>57</v>
      </c>
      <c r="D47" s="268">
        <v>2</v>
      </c>
      <c r="E47" s="267"/>
      <c r="F47" s="266">
        <f>E47*D47</f>
        <v>0</v>
      </c>
    </row>
    <row r="48" spans="1:6" s="232" customFormat="1" ht="14.1" customHeight="1" x14ac:dyDescent="0.2">
      <c r="A48" s="289"/>
      <c r="B48" s="288"/>
      <c r="C48" s="218"/>
      <c r="D48" s="103"/>
      <c r="E48" s="210"/>
      <c r="F48" s="191"/>
    </row>
    <row r="49" spans="1:15" s="248" customFormat="1" ht="27.75" customHeight="1" x14ac:dyDescent="0.2">
      <c r="A49" s="285" t="s">
        <v>27</v>
      </c>
      <c r="B49" s="252" t="s">
        <v>107</v>
      </c>
      <c r="C49" s="251"/>
      <c r="D49" s="283"/>
      <c r="E49" s="267"/>
      <c r="F49" s="266"/>
    </row>
    <row r="50" spans="1:15" s="248" customFormat="1" ht="14.1" customHeight="1" x14ac:dyDescent="0.2">
      <c r="A50" s="69"/>
      <c r="B50" s="265"/>
      <c r="C50" s="251" t="s">
        <v>14</v>
      </c>
      <c r="D50" s="268">
        <v>3.2</v>
      </c>
      <c r="E50" s="267"/>
      <c r="F50" s="270">
        <f>E50*D50</f>
        <v>0</v>
      </c>
    </row>
    <row r="51" spans="1:15" s="248" customFormat="1" ht="14.1" customHeight="1" x14ac:dyDescent="0.2">
      <c r="A51" s="190"/>
      <c r="B51" s="252"/>
      <c r="C51" s="251"/>
      <c r="D51" s="283"/>
      <c r="E51" s="267"/>
      <c r="F51" s="191"/>
    </row>
    <row r="52" spans="1:15" s="248" customFormat="1" ht="53.25" customHeight="1" x14ac:dyDescent="0.2">
      <c r="A52" s="285" t="s">
        <v>28</v>
      </c>
      <c r="B52" s="252" t="s">
        <v>108</v>
      </c>
      <c r="C52" s="251"/>
      <c r="D52" s="283"/>
      <c r="E52" s="267"/>
      <c r="F52" s="266"/>
    </row>
    <row r="53" spans="1:15" s="248" customFormat="1" ht="14.1" customHeight="1" x14ac:dyDescent="0.2">
      <c r="A53" s="287"/>
      <c r="B53" s="158"/>
      <c r="C53" s="251" t="s">
        <v>14</v>
      </c>
      <c r="D53" s="268">
        <v>9.6</v>
      </c>
      <c r="E53" s="267"/>
      <c r="F53" s="266">
        <f>E53*D53</f>
        <v>0</v>
      </c>
    </row>
    <row r="54" spans="1:15" s="248" customFormat="1" ht="14.1" customHeight="1" x14ac:dyDescent="0.2">
      <c r="A54" s="190"/>
      <c r="B54" s="252" t="s">
        <v>30</v>
      </c>
      <c r="C54" s="251"/>
      <c r="D54" s="283"/>
      <c r="E54" s="267"/>
      <c r="F54" s="191"/>
    </row>
    <row r="55" spans="1:15" s="248" customFormat="1" ht="52.5" customHeight="1" x14ac:dyDescent="0.2">
      <c r="A55" s="285" t="s">
        <v>29</v>
      </c>
      <c r="B55" s="252" t="s">
        <v>164</v>
      </c>
      <c r="C55" s="251"/>
      <c r="D55" s="283"/>
      <c r="E55" s="267"/>
      <c r="F55" s="266"/>
    </row>
    <row r="56" spans="1:15" s="248" customFormat="1" ht="14.1" customHeight="1" x14ac:dyDescent="0.2">
      <c r="A56" s="287"/>
      <c r="B56" s="158"/>
      <c r="C56" s="251" t="s">
        <v>8</v>
      </c>
      <c r="D56" s="268">
        <v>40</v>
      </c>
      <c r="E56" s="267"/>
      <c r="F56" s="266">
        <f>E56*D56</f>
        <v>0</v>
      </c>
    </row>
    <row r="57" spans="1:15" s="248" customFormat="1" ht="12.75" customHeight="1" x14ac:dyDescent="0.2">
      <c r="A57" s="253"/>
      <c r="B57" s="252"/>
      <c r="C57" s="251"/>
      <c r="D57" s="94"/>
      <c r="E57" s="250"/>
      <c r="F57" s="191"/>
    </row>
    <row r="58" spans="1:15" s="248" customFormat="1" ht="15" customHeight="1" x14ac:dyDescent="0.2">
      <c r="A58" s="285" t="s">
        <v>31</v>
      </c>
      <c r="B58" s="284" t="s">
        <v>109</v>
      </c>
      <c r="C58" s="251"/>
      <c r="D58" s="283"/>
      <c r="E58" s="267"/>
      <c r="F58" s="266"/>
      <c r="G58" s="282"/>
      <c r="H58" s="282"/>
      <c r="I58" s="282"/>
      <c r="J58" s="282"/>
      <c r="K58" s="282"/>
      <c r="L58" s="282"/>
      <c r="M58" s="282"/>
      <c r="N58" s="282"/>
      <c r="O58" s="282"/>
    </row>
    <row r="59" spans="1:15" s="248" customFormat="1" ht="14.1" customHeight="1" x14ac:dyDescent="0.2">
      <c r="A59" s="287"/>
      <c r="B59" s="252" t="s">
        <v>58</v>
      </c>
      <c r="C59" s="251" t="s">
        <v>8</v>
      </c>
      <c r="D59" s="268">
        <v>40</v>
      </c>
      <c r="E59" s="267"/>
      <c r="F59" s="266">
        <f>E59*D59</f>
        <v>0</v>
      </c>
    </row>
    <row r="60" spans="1:15" s="248" customFormat="1" ht="12.75" customHeight="1" x14ac:dyDescent="0.2">
      <c r="A60" s="253"/>
      <c r="B60" s="252"/>
      <c r="C60" s="251"/>
      <c r="D60" s="94"/>
      <c r="E60" s="250"/>
      <c r="F60" s="191"/>
    </row>
    <row r="61" spans="1:15" s="248" customFormat="1" ht="14.1" customHeight="1" x14ac:dyDescent="0.2">
      <c r="A61" s="286"/>
      <c r="B61" s="158"/>
      <c r="C61" s="251"/>
      <c r="D61" s="94"/>
      <c r="E61" s="267"/>
      <c r="F61" s="266"/>
    </row>
    <row r="62" spans="1:15" s="248" customFormat="1" ht="39.75" customHeight="1" x14ac:dyDescent="0.2">
      <c r="A62" s="285" t="s">
        <v>63</v>
      </c>
      <c r="B62" s="284" t="s">
        <v>110</v>
      </c>
      <c r="C62" s="251"/>
      <c r="D62" s="283"/>
      <c r="E62" s="267"/>
      <c r="F62" s="266"/>
      <c r="G62" s="282"/>
      <c r="H62" s="282"/>
      <c r="I62" s="282"/>
      <c r="J62" s="282"/>
      <c r="K62" s="282"/>
      <c r="L62" s="282"/>
      <c r="M62" s="282"/>
      <c r="N62" s="282"/>
      <c r="O62" s="282"/>
    </row>
    <row r="63" spans="1:15" s="248" customFormat="1" ht="14.1" customHeight="1" x14ac:dyDescent="0.2">
      <c r="A63" s="281"/>
      <c r="B63" s="158"/>
      <c r="C63" s="251" t="s">
        <v>105</v>
      </c>
      <c r="D63" s="268">
        <v>0.04</v>
      </c>
      <c r="E63" s="267"/>
      <c r="F63" s="266">
        <f>E63*D63</f>
        <v>0</v>
      </c>
    </row>
    <row r="64" spans="1:15" s="248" customFormat="1" ht="12.75" customHeight="1" x14ac:dyDescent="0.2">
      <c r="A64" s="253"/>
      <c r="B64" s="252"/>
      <c r="C64" s="251"/>
      <c r="D64" s="94"/>
      <c r="E64" s="250"/>
      <c r="F64" s="191"/>
    </row>
    <row r="65" spans="1:15" s="199" customFormat="1" ht="15.75" customHeight="1" x14ac:dyDescent="0.2">
      <c r="A65" s="280">
        <v>2</v>
      </c>
      <c r="B65" s="279" t="s">
        <v>111</v>
      </c>
      <c r="C65" s="278"/>
      <c r="D65" s="277"/>
      <c r="E65" s="276"/>
      <c r="F65" s="202">
        <f>SUM(F41:F64)</f>
        <v>0</v>
      </c>
    </row>
    <row r="66" spans="1:15" s="248" customFormat="1" ht="12.75" customHeight="1" x14ac:dyDescent="0.2">
      <c r="A66" s="253"/>
      <c r="B66" s="252"/>
      <c r="C66" s="251"/>
      <c r="D66" s="94"/>
      <c r="E66" s="250"/>
      <c r="F66" s="191"/>
    </row>
    <row r="67" spans="1:15" s="248" customFormat="1" ht="31.5" customHeight="1" x14ac:dyDescent="0.2">
      <c r="A67" s="275">
        <v>3</v>
      </c>
      <c r="B67" s="274" t="s">
        <v>113</v>
      </c>
      <c r="C67" s="251"/>
      <c r="D67" s="94"/>
      <c r="E67" s="250"/>
      <c r="F67" s="191"/>
    </row>
    <row r="68" spans="1:15" s="248" customFormat="1" ht="12.75" customHeight="1" x14ac:dyDescent="0.2">
      <c r="A68" s="253"/>
      <c r="B68" s="265"/>
      <c r="C68" s="251"/>
      <c r="D68" s="94"/>
      <c r="E68" s="250"/>
      <c r="F68" s="191"/>
    </row>
    <row r="69" spans="1:15" s="248" customFormat="1" ht="162.75" customHeight="1" x14ac:dyDescent="0.2">
      <c r="A69" s="271" t="s">
        <v>34</v>
      </c>
      <c r="B69" s="252" t="s">
        <v>162</v>
      </c>
      <c r="C69" s="251"/>
      <c r="D69" s="94"/>
      <c r="E69" s="250"/>
      <c r="F69" s="191"/>
    </row>
    <row r="70" spans="1:15" s="232" customFormat="1" ht="14.1" customHeight="1" x14ac:dyDescent="0.2">
      <c r="A70" s="75"/>
      <c r="B70" s="273"/>
      <c r="C70" s="251" t="s">
        <v>14</v>
      </c>
      <c r="D70" s="268">
        <v>2</v>
      </c>
      <c r="E70" s="267"/>
      <c r="F70" s="266">
        <f>E70*D70</f>
        <v>0</v>
      </c>
    </row>
    <row r="71" spans="1:15" s="248" customFormat="1" ht="12.75" customHeight="1" x14ac:dyDescent="0.2">
      <c r="A71" s="253"/>
      <c r="B71" s="265"/>
      <c r="C71" s="251"/>
      <c r="D71" s="94"/>
      <c r="E71" s="250"/>
      <c r="F71" s="191"/>
    </row>
    <row r="72" spans="1:15" s="248" customFormat="1" ht="54" customHeight="1" x14ac:dyDescent="0.2">
      <c r="A72" s="271" t="s">
        <v>35</v>
      </c>
      <c r="B72" s="252" t="s">
        <v>114</v>
      </c>
      <c r="C72" s="251"/>
      <c r="D72" s="94"/>
      <c r="E72" s="267"/>
      <c r="F72" s="270"/>
    </row>
    <row r="73" spans="1:15" s="232" customFormat="1" ht="14.1" customHeight="1" x14ac:dyDescent="0.2">
      <c r="A73" s="75"/>
      <c r="B73" s="269"/>
      <c r="C73" s="251" t="s">
        <v>16</v>
      </c>
      <c r="D73" s="268">
        <v>2</v>
      </c>
      <c r="E73" s="267"/>
      <c r="F73" s="266">
        <f>E73*D73</f>
        <v>0</v>
      </c>
    </row>
    <row r="74" spans="1:15" s="256" customFormat="1" ht="13.5" customHeight="1" x14ac:dyDescent="0.2">
      <c r="A74" s="253"/>
      <c r="B74" s="259"/>
      <c r="C74" s="258"/>
      <c r="D74" s="94"/>
      <c r="E74" s="250"/>
      <c r="F74" s="191"/>
      <c r="G74" s="257"/>
      <c r="H74" s="257"/>
      <c r="I74" s="257"/>
      <c r="J74" s="257"/>
      <c r="K74" s="257"/>
      <c r="L74" s="257"/>
      <c r="M74" s="257"/>
      <c r="N74" s="257"/>
      <c r="O74" s="257"/>
    </row>
    <row r="75" spans="1:15" s="248" customFormat="1" ht="12.75" customHeight="1" x14ac:dyDescent="0.2">
      <c r="A75" s="253"/>
      <c r="B75" s="265"/>
      <c r="C75" s="251"/>
      <c r="D75" s="94"/>
      <c r="E75" s="250"/>
      <c r="F75" s="191"/>
    </row>
    <row r="76" spans="1:15" s="248" customFormat="1" ht="107.25" customHeight="1" x14ac:dyDescent="0.2">
      <c r="A76" s="271" t="s">
        <v>65</v>
      </c>
      <c r="B76" s="252" t="s">
        <v>167</v>
      </c>
      <c r="C76" s="251"/>
      <c r="D76" s="94"/>
      <c r="E76" s="267"/>
      <c r="F76" s="270"/>
    </row>
    <row r="77" spans="1:15" s="232" customFormat="1" ht="17.25" customHeight="1" x14ac:dyDescent="0.2">
      <c r="A77" s="75"/>
      <c r="B77" s="273" t="s">
        <v>165</v>
      </c>
      <c r="C77" s="251" t="s">
        <v>14</v>
      </c>
      <c r="D77" s="268">
        <v>2</v>
      </c>
      <c r="E77" s="267"/>
      <c r="F77" s="266">
        <f>E77*D77</f>
        <v>0</v>
      </c>
    </row>
    <row r="78" spans="1:15" s="248" customFormat="1" ht="12.75" customHeight="1" x14ac:dyDescent="0.2">
      <c r="A78" s="253"/>
      <c r="B78" s="265"/>
      <c r="C78" s="251"/>
      <c r="D78" s="94"/>
      <c r="E78" s="250"/>
      <c r="F78" s="191"/>
    </row>
    <row r="79" spans="1:15" s="248" customFormat="1" ht="12.75" customHeight="1" x14ac:dyDescent="0.2">
      <c r="A79" s="253"/>
      <c r="B79" s="265"/>
      <c r="C79" s="251"/>
      <c r="D79" s="94"/>
      <c r="E79" s="250"/>
      <c r="F79" s="191"/>
    </row>
    <row r="80" spans="1:15" s="248" customFormat="1" ht="69.75" customHeight="1" x14ac:dyDescent="0.2">
      <c r="A80" s="271" t="s">
        <v>66</v>
      </c>
      <c r="B80" s="252" t="s">
        <v>115</v>
      </c>
      <c r="C80" s="251"/>
      <c r="D80" s="94"/>
      <c r="E80" s="267"/>
      <c r="F80" s="270"/>
    </row>
    <row r="81" spans="1:15" s="232" customFormat="1" ht="14.1" customHeight="1" x14ac:dyDescent="0.2">
      <c r="A81" s="75"/>
      <c r="B81" s="269"/>
      <c r="C81" s="251" t="s">
        <v>14</v>
      </c>
      <c r="D81" s="268">
        <v>1</v>
      </c>
      <c r="E81" s="267"/>
      <c r="F81" s="266">
        <f>E81*D81</f>
        <v>0</v>
      </c>
    </row>
    <row r="82" spans="1:15" s="248" customFormat="1" ht="12.75" customHeight="1" x14ac:dyDescent="0.2">
      <c r="A82" s="253"/>
      <c r="B82" s="265"/>
      <c r="C82" s="251"/>
      <c r="D82" s="94"/>
      <c r="E82" s="250"/>
      <c r="F82" s="191"/>
    </row>
    <row r="83" spans="1:15" s="248" customFormat="1" ht="12.75" customHeight="1" x14ac:dyDescent="0.2">
      <c r="A83" s="253"/>
      <c r="B83" s="265"/>
      <c r="C83" s="251"/>
      <c r="D83" s="94"/>
      <c r="E83" s="250"/>
      <c r="F83" s="191"/>
    </row>
    <row r="84" spans="1:15" s="248" customFormat="1" ht="12.75" customHeight="1" x14ac:dyDescent="0.2">
      <c r="A84" s="253"/>
      <c r="B84" s="272" t="s">
        <v>116</v>
      </c>
      <c r="C84" s="251"/>
      <c r="D84" s="94"/>
      <c r="E84" s="250"/>
      <c r="F84" s="191"/>
    </row>
    <row r="85" spans="1:15" s="248" customFormat="1" ht="12.75" customHeight="1" x14ac:dyDescent="0.2">
      <c r="A85" s="253"/>
      <c r="B85" s="265"/>
      <c r="C85" s="251"/>
      <c r="D85" s="94"/>
      <c r="E85" s="250"/>
      <c r="F85" s="191"/>
    </row>
    <row r="86" spans="1:15" s="248" customFormat="1" ht="269.25" customHeight="1" x14ac:dyDescent="0.2">
      <c r="A86" s="271" t="s">
        <v>67</v>
      </c>
      <c r="B86" s="252" t="s">
        <v>168</v>
      </c>
      <c r="C86" s="251"/>
      <c r="D86" s="94"/>
      <c r="E86" s="267"/>
      <c r="F86" s="270"/>
    </row>
    <row r="87" spans="1:15" s="232" customFormat="1" ht="14.1" customHeight="1" x14ac:dyDescent="0.2">
      <c r="A87" s="75"/>
      <c r="B87" s="269"/>
      <c r="C87" s="251" t="s">
        <v>57</v>
      </c>
      <c r="D87" s="268">
        <v>2</v>
      </c>
      <c r="E87" s="267"/>
      <c r="F87" s="266">
        <f>E87*D87</f>
        <v>0</v>
      </c>
    </row>
    <row r="88" spans="1:15" s="248" customFormat="1" ht="12.75" customHeight="1" x14ac:dyDescent="0.2">
      <c r="A88" s="253"/>
      <c r="B88" s="265"/>
      <c r="C88" s="251"/>
      <c r="D88" s="94"/>
      <c r="E88" s="250"/>
      <c r="F88" s="191"/>
    </row>
    <row r="89" spans="1:15" s="256" customFormat="1" ht="13.5" customHeight="1" x14ac:dyDescent="0.2">
      <c r="A89" s="253"/>
      <c r="B89" s="259"/>
      <c r="C89" s="258"/>
      <c r="D89" s="94"/>
      <c r="E89" s="250"/>
      <c r="F89" s="191"/>
      <c r="G89" s="257"/>
      <c r="H89" s="257"/>
      <c r="I89" s="257"/>
      <c r="J89" s="257"/>
      <c r="K89" s="257"/>
      <c r="L89" s="257"/>
      <c r="M89" s="257"/>
      <c r="N89" s="257"/>
      <c r="O89" s="257"/>
    </row>
    <row r="90" spans="1:15" s="199" customFormat="1" ht="29.25" customHeight="1" x14ac:dyDescent="0.2">
      <c r="A90" s="264">
        <v>3</v>
      </c>
      <c r="B90" s="263" t="s">
        <v>117</v>
      </c>
      <c r="C90" s="262"/>
      <c r="D90" s="107"/>
      <c r="E90" s="261"/>
      <c r="F90" s="260">
        <f>SUM(F70:F88)</f>
        <v>0</v>
      </c>
    </row>
    <row r="91" spans="1:15" s="256" customFormat="1" ht="13.5" customHeight="1" x14ac:dyDescent="0.2">
      <c r="A91" s="253"/>
      <c r="B91" s="259"/>
      <c r="C91" s="258"/>
      <c r="D91" s="94"/>
      <c r="E91" s="250"/>
      <c r="F91" s="191"/>
      <c r="G91" s="257"/>
      <c r="H91" s="257"/>
      <c r="I91" s="257"/>
      <c r="J91" s="257"/>
      <c r="K91" s="257"/>
      <c r="L91" s="257"/>
      <c r="M91" s="257"/>
      <c r="N91" s="257"/>
      <c r="O91" s="257"/>
    </row>
    <row r="92" spans="1:15" s="248" customFormat="1" ht="12.75" customHeight="1" x14ac:dyDescent="0.2">
      <c r="A92" s="253"/>
      <c r="B92" s="252"/>
      <c r="C92" s="251"/>
      <c r="D92" s="94"/>
      <c r="E92" s="250"/>
      <c r="F92" s="249"/>
    </row>
    <row r="93" spans="1:15" s="248" customFormat="1" ht="15.6" customHeight="1" x14ac:dyDescent="0.2">
      <c r="A93" s="255"/>
      <c r="B93" s="220"/>
      <c r="C93" s="251"/>
      <c r="D93" s="94"/>
      <c r="E93" s="250"/>
      <c r="F93" s="254"/>
    </row>
    <row r="94" spans="1:15" s="248" customFormat="1" ht="15.6" customHeight="1" x14ac:dyDescent="0.2">
      <c r="A94" s="255"/>
      <c r="B94" s="220"/>
      <c r="C94" s="251"/>
      <c r="D94" s="94"/>
      <c r="E94" s="250"/>
      <c r="F94" s="254"/>
    </row>
    <row r="95" spans="1:15" s="248" customFormat="1" ht="15.6" customHeight="1" x14ac:dyDescent="0.2">
      <c r="A95" s="255"/>
      <c r="B95" s="220"/>
      <c r="C95" s="251"/>
      <c r="D95" s="94"/>
      <c r="E95" s="250"/>
      <c r="F95" s="254"/>
    </row>
    <row r="96" spans="1:15" s="248" customFormat="1" ht="12.75" customHeight="1" x14ac:dyDescent="0.2">
      <c r="A96" s="253"/>
      <c r="B96" s="252"/>
      <c r="C96" s="251"/>
      <c r="D96" s="94"/>
      <c r="E96" s="250"/>
      <c r="F96" s="249"/>
    </row>
    <row r="97" spans="1:255" s="207" customFormat="1" ht="15.75" customHeight="1" x14ac:dyDescent="0.25">
      <c r="A97" s="247"/>
      <c r="B97" s="198" t="s">
        <v>9</v>
      </c>
      <c r="C97" s="205"/>
      <c r="D97" s="103"/>
      <c r="E97" s="210"/>
      <c r="F97" s="217"/>
      <c r="G97" s="208"/>
      <c r="H97" s="208"/>
      <c r="I97" s="208"/>
      <c r="J97" s="208"/>
      <c r="K97" s="208"/>
      <c r="L97" s="208"/>
      <c r="M97" s="208"/>
      <c r="N97" s="208"/>
      <c r="O97" s="208"/>
    </row>
    <row r="98" spans="1:255" ht="15.6" customHeight="1" x14ac:dyDescent="0.2">
      <c r="A98" s="158"/>
      <c r="B98" s="158"/>
      <c r="C98" s="158"/>
      <c r="D98" s="246"/>
      <c r="E98" s="192"/>
      <c r="F98" s="191"/>
      <c r="G98" s="158"/>
      <c r="H98" s="158"/>
      <c r="I98" s="158"/>
      <c r="J98" s="158"/>
      <c r="K98" s="158"/>
      <c r="L98" s="158"/>
      <c r="M98" s="158"/>
      <c r="N98" s="158"/>
      <c r="O98" s="158"/>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0"/>
      <c r="AM98" s="190"/>
      <c r="AN98" s="190"/>
      <c r="AO98" s="190"/>
      <c r="AP98" s="190"/>
      <c r="AQ98" s="190"/>
      <c r="AR98" s="190"/>
      <c r="AS98" s="190"/>
      <c r="AT98" s="190"/>
      <c r="AU98" s="190"/>
      <c r="AV98" s="190"/>
      <c r="AW98" s="190"/>
      <c r="AX98" s="190"/>
      <c r="AY98" s="190"/>
      <c r="AZ98" s="190"/>
      <c r="BA98" s="190"/>
      <c r="BB98" s="190"/>
      <c r="BC98" s="190"/>
      <c r="BD98" s="190"/>
      <c r="BE98" s="190"/>
      <c r="BF98" s="190"/>
      <c r="BG98" s="190"/>
      <c r="BH98" s="190"/>
      <c r="BI98" s="190"/>
      <c r="BJ98" s="190"/>
      <c r="BK98" s="190"/>
      <c r="BL98" s="190"/>
      <c r="BM98" s="190"/>
      <c r="BN98" s="190"/>
      <c r="BO98" s="190"/>
      <c r="BP98" s="190"/>
      <c r="BQ98" s="190"/>
      <c r="BR98" s="190"/>
      <c r="BS98" s="190"/>
      <c r="BT98" s="190"/>
      <c r="BU98" s="190"/>
      <c r="BV98" s="190"/>
      <c r="BW98" s="190"/>
      <c r="BX98" s="190"/>
      <c r="BY98" s="190"/>
      <c r="BZ98" s="190"/>
      <c r="CA98" s="190"/>
      <c r="CB98" s="190"/>
      <c r="CC98" s="190"/>
      <c r="CD98" s="190"/>
      <c r="CE98" s="190"/>
      <c r="CF98" s="190"/>
      <c r="CG98" s="190"/>
      <c r="CH98" s="190"/>
      <c r="CI98" s="190"/>
      <c r="CJ98" s="190"/>
      <c r="CK98" s="190"/>
      <c r="CL98" s="190"/>
      <c r="CM98" s="190"/>
      <c r="CN98" s="190"/>
      <c r="CO98" s="190"/>
      <c r="CP98" s="190"/>
      <c r="CQ98" s="190"/>
      <c r="CR98" s="190"/>
      <c r="CS98" s="190"/>
      <c r="CT98" s="190"/>
      <c r="CU98" s="190"/>
      <c r="CV98" s="190"/>
      <c r="CW98" s="190"/>
      <c r="CX98" s="190"/>
      <c r="CY98" s="190"/>
      <c r="CZ98" s="190"/>
      <c r="DA98" s="190"/>
      <c r="DB98" s="190"/>
      <c r="DC98" s="190"/>
      <c r="DD98" s="190"/>
      <c r="DE98" s="190"/>
      <c r="DF98" s="190"/>
      <c r="DG98" s="190"/>
      <c r="DH98" s="190"/>
      <c r="DI98" s="190"/>
      <c r="DJ98" s="190"/>
      <c r="DK98" s="190"/>
      <c r="DL98" s="190"/>
      <c r="DM98" s="190"/>
      <c r="DN98" s="190"/>
      <c r="DO98" s="190"/>
      <c r="DP98" s="190"/>
      <c r="DQ98" s="190"/>
      <c r="DR98" s="190"/>
      <c r="DS98" s="190"/>
      <c r="DT98" s="190"/>
      <c r="DU98" s="190"/>
      <c r="DV98" s="190"/>
      <c r="DW98" s="190"/>
      <c r="DX98" s="190"/>
      <c r="DY98" s="190"/>
      <c r="DZ98" s="190"/>
      <c r="EA98" s="190"/>
      <c r="EB98" s="190"/>
      <c r="EC98" s="190"/>
      <c r="ED98" s="190"/>
      <c r="EE98" s="190"/>
      <c r="EF98" s="190"/>
      <c r="EG98" s="190"/>
      <c r="EH98" s="190"/>
      <c r="EI98" s="190"/>
      <c r="EJ98" s="190"/>
      <c r="EK98" s="190"/>
      <c r="EL98" s="190"/>
      <c r="EM98" s="190"/>
      <c r="EN98" s="190"/>
      <c r="EO98" s="190"/>
      <c r="EP98" s="190"/>
      <c r="EQ98" s="190"/>
      <c r="ER98" s="190"/>
      <c r="ES98" s="190"/>
      <c r="ET98" s="190"/>
      <c r="EU98" s="190"/>
      <c r="EV98" s="190"/>
      <c r="EW98" s="190"/>
      <c r="EX98" s="190"/>
      <c r="EY98" s="190"/>
      <c r="EZ98" s="190"/>
      <c r="FA98" s="190"/>
      <c r="FB98" s="190"/>
      <c r="FC98" s="190"/>
      <c r="FD98" s="190"/>
      <c r="FE98" s="190"/>
      <c r="FF98" s="190"/>
      <c r="FG98" s="190"/>
      <c r="FH98" s="190"/>
      <c r="FI98" s="190"/>
      <c r="FJ98" s="190"/>
      <c r="FK98" s="190"/>
      <c r="FL98" s="190"/>
      <c r="FM98" s="190"/>
      <c r="FN98" s="190"/>
      <c r="FO98" s="190"/>
      <c r="FP98" s="190"/>
      <c r="FQ98" s="190"/>
      <c r="FR98" s="190"/>
      <c r="FS98" s="190"/>
      <c r="FT98" s="190"/>
      <c r="FU98" s="190"/>
      <c r="FV98" s="190"/>
      <c r="FW98" s="190"/>
      <c r="FX98" s="190"/>
      <c r="FY98" s="190"/>
      <c r="FZ98" s="190"/>
      <c r="GA98" s="190"/>
      <c r="GB98" s="190"/>
      <c r="GC98" s="190"/>
      <c r="GD98" s="190"/>
      <c r="GE98" s="190"/>
      <c r="GF98" s="190"/>
      <c r="GG98" s="190"/>
      <c r="GH98" s="190"/>
      <c r="GI98" s="190"/>
      <c r="GJ98" s="190"/>
      <c r="GK98" s="190"/>
      <c r="GL98" s="190"/>
      <c r="GM98" s="190"/>
      <c r="GN98" s="190"/>
      <c r="GO98" s="190"/>
      <c r="GP98" s="190"/>
      <c r="GQ98" s="190"/>
      <c r="GR98" s="190"/>
      <c r="GS98" s="190"/>
      <c r="GT98" s="190"/>
      <c r="GU98" s="190"/>
      <c r="GV98" s="190"/>
      <c r="GW98" s="190"/>
      <c r="GX98" s="190"/>
      <c r="GY98" s="190"/>
      <c r="GZ98" s="190"/>
      <c r="HA98" s="190"/>
      <c r="HB98" s="190"/>
      <c r="HC98" s="190"/>
      <c r="HD98" s="190"/>
      <c r="HE98" s="190"/>
      <c r="HF98" s="190"/>
      <c r="HG98" s="190"/>
      <c r="HH98" s="190"/>
      <c r="HI98" s="190"/>
      <c r="HJ98" s="190"/>
      <c r="HK98" s="190"/>
      <c r="HL98" s="190"/>
      <c r="HM98" s="190"/>
      <c r="HN98" s="190"/>
      <c r="HO98" s="190"/>
      <c r="HP98" s="190"/>
      <c r="HQ98" s="190"/>
      <c r="HR98" s="190"/>
      <c r="HS98" s="190"/>
      <c r="HT98" s="190"/>
      <c r="HU98" s="190"/>
      <c r="HV98" s="190"/>
      <c r="HW98" s="190"/>
      <c r="HX98" s="190"/>
      <c r="HY98" s="190"/>
      <c r="HZ98" s="190"/>
      <c r="IA98" s="190"/>
      <c r="IB98" s="190"/>
      <c r="IC98" s="190"/>
      <c r="ID98" s="190"/>
      <c r="IE98" s="190"/>
      <c r="IF98" s="190"/>
      <c r="IG98" s="190"/>
      <c r="IH98" s="190"/>
      <c r="II98" s="190"/>
      <c r="IJ98" s="190"/>
      <c r="IK98" s="190"/>
      <c r="IL98" s="190"/>
      <c r="IM98" s="190"/>
      <c r="IN98" s="190"/>
      <c r="IO98" s="190"/>
      <c r="IP98" s="190"/>
      <c r="IQ98" s="190"/>
      <c r="IR98" s="190"/>
      <c r="IS98" s="190"/>
      <c r="IT98" s="190"/>
      <c r="IU98" s="190"/>
    </row>
    <row r="99" spans="1:255" ht="15.6" customHeight="1" x14ac:dyDescent="0.2">
      <c r="A99" s="158"/>
      <c r="B99" s="158"/>
      <c r="C99" s="158"/>
      <c r="D99" s="246"/>
      <c r="E99" s="192"/>
      <c r="F99" s="191"/>
      <c r="G99" s="158"/>
      <c r="H99" s="158"/>
      <c r="I99" s="158"/>
      <c r="J99" s="158"/>
      <c r="K99" s="158"/>
      <c r="L99" s="158"/>
      <c r="M99" s="158"/>
      <c r="N99" s="158"/>
      <c r="O99" s="158"/>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c r="AN99" s="190"/>
      <c r="AO99" s="190"/>
      <c r="AP99" s="190"/>
      <c r="AQ99" s="190"/>
      <c r="AR99" s="190"/>
      <c r="AS99" s="190"/>
      <c r="AT99" s="190"/>
      <c r="AU99" s="190"/>
      <c r="AV99" s="190"/>
      <c r="AW99" s="190"/>
      <c r="AX99" s="190"/>
      <c r="AY99" s="190"/>
      <c r="AZ99" s="190"/>
      <c r="BA99" s="190"/>
      <c r="BB99" s="190"/>
      <c r="BC99" s="190"/>
      <c r="BD99" s="190"/>
      <c r="BE99" s="190"/>
      <c r="BF99" s="190"/>
      <c r="BG99" s="190"/>
      <c r="BH99" s="190"/>
      <c r="BI99" s="190"/>
      <c r="BJ99" s="190"/>
      <c r="BK99" s="190"/>
      <c r="BL99" s="190"/>
      <c r="BM99" s="190"/>
      <c r="BN99" s="190"/>
      <c r="BO99" s="190"/>
      <c r="BP99" s="190"/>
      <c r="BQ99" s="190"/>
      <c r="BR99" s="190"/>
      <c r="BS99" s="190"/>
      <c r="BT99" s="190"/>
      <c r="BU99" s="190"/>
      <c r="BV99" s="190"/>
      <c r="BW99" s="190"/>
      <c r="BX99" s="190"/>
      <c r="BY99" s="190"/>
      <c r="BZ99" s="190"/>
      <c r="CA99" s="190"/>
      <c r="CB99" s="190"/>
      <c r="CC99" s="190"/>
      <c r="CD99" s="190"/>
      <c r="CE99" s="190"/>
      <c r="CF99" s="190"/>
      <c r="CG99" s="190"/>
      <c r="CH99" s="190"/>
      <c r="CI99" s="190"/>
      <c r="CJ99" s="190"/>
      <c r="CK99" s="190"/>
      <c r="CL99" s="190"/>
      <c r="CM99" s="190"/>
      <c r="CN99" s="190"/>
      <c r="CO99" s="190"/>
      <c r="CP99" s="190"/>
      <c r="CQ99" s="190"/>
      <c r="CR99" s="190"/>
      <c r="CS99" s="190"/>
      <c r="CT99" s="190"/>
      <c r="CU99" s="190"/>
      <c r="CV99" s="190"/>
      <c r="CW99" s="190"/>
      <c r="CX99" s="190"/>
      <c r="CY99" s="190"/>
      <c r="CZ99" s="190"/>
      <c r="DA99" s="190"/>
      <c r="DB99" s="190"/>
      <c r="DC99" s="190"/>
      <c r="DD99" s="190"/>
      <c r="DE99" s="190"/>
      <c r="DF99" s="190"/>
      <c r="DG99" s="190"/>
      <c r="DH99" s="190"/>
      <c r="DI99" s="190"/>
      <c r="DJ99" s="190"/>
      <c r="DK99" s="190"/>
      <c r="DL99" s="190"/>
      <c r="DM99" s="190"/>
      <c r="DN99" s="190"/>
      <c r="DO99" s="190"/>
      <c r="DP99" s="190"/>
      <c r="DQ99" s="190"/>
      <c r="DR99" s="190"/>
      <c r="DS99" s="190"/>
      <c r="DT99" s="190"/>
      <c r="DU99" s="190"/>
      <c r="DV99" s="190"/>
      <c r="DW99" s="190"/>
      <c r="DX99" s="190"/>
      <c r="DY99" s="190"/>
      <c r="DZ99" s="190"/>
      <c r="EA99" s="190"/>
      <c r="EB99" s="190"/>
      <c r="EC99" s="190"/>
      <c r="ED99" s="190"/>
      <c r="EE99" s="190"/>
      <c r="EF99" s="190"/>
      <c r="EG99" s="190"/>
      <c r="EH99" s="190"/>
      <c r="EI99" s="190"/>
      <c r="EJ99" s="190"/>
      <c r="EK99" s="190"/>
      <c r="EL99" s="190"/>
      <c r="EM99" s="190"/>
      <c r="EN99" s="190"/>
      <c r="EO99" s="190"/>
      <c r="EP99" s="190"/>
      <c r="EQ99" s="190"/>
      <c r="ER99" s="190"/>
      <c r="ES99" s="190"/>
      <c r="ET99" s="190"/>
      <c r="EU99" s="190"/>
      <c r="EV99" s="190"/>
      <c r="EW99" s="190"/>
      <c r="EX99" s="190"/>
      <c r="EY99" s="190"/>
      <c r="EZ99" s="190"/>
      <c r="FA99" s="190"/>
      <c r="FB99" s="190"/>
      <c r="FC99" s="190"/>
      <c r="FD99" s="190"/>
      <c r="FE99" s="190"/>
      <c r="FF99" s="190"/>
      <c r="FG99" s="190"/>
      <c r="FH99" s="190"/>
      <c r="FI99" s="190"/>
      <c r="FJ99" s="190"/>
      <c r="FK99" s="190"/>
      <c r="FL99" s="190"/>
      <c r="FM99" s="190"/>
      <c r="FN99" s="190"/>
      <c r="FO99" s="190"/>
      <c r="FP99" s="190"/>
      <c r="FQ99" s="190"/>
      <c r="FR99" s="190"/>
      <c r="FS99" s="190"/>
      <c r="FT99" s="190"/>
      <c r="FU99" s="190"/>
      <c r="FV99" s="190"/>
      <c r="FW99" s="190"/>
      <c r="FX99" s="190"/>
      <c r="FY99" s="190"/>
      <c r="FZ99" s="190"/>
      <c r="GA99" s="190"/>
      <c r="GB99" s="190"/>
      <c r="GC99" s="190"/>
      <c r="GD99" s="190"/>
      <c r="GE99" s="190"/>
      <c r="GF99" s="190"/>
      <c r="GG99" s="190"/>
      <c r="GH99" s="190"/>
      <c r="GI99" s="190"/>
      <c r="GJ99" s="190"/>
      <c r="GK99" s="190"/>
      <c r="GL99" s="190"/>
      <c r="GM99" s="190"/>
      <c r="GN99" s="190"/>
      <c r="GO99" s="190"/>
      <c r="GP99" s="190"/>
      <c r="GQ99" s="190"/>
      <c r="GR99" s="190"/>
      <c r="GS99" s="190"/>
      <c r="GT99" s="190"/>
      <c r="GU99" s="190"/>
      <c r="GV99" s="190"/>
      <c r="GW99" s="190"/>
      <c r="GX99" s="190"/>
      <c r="GY99" s="190"/>
      <c r="GZ99" s="190"/>
      <c r="HA99" s="190"/>
      <c r="HB99" s="190"/>
      <c r="HC99" s="190"/>
      <c r="HD99" s="190"/>
      <c r="HE99" s="190"/>
      <c r="HF99" s="190"/>
      <c r="HG99" s="190"/>
      <c r="HH99" s="190"/>
      <c r="HI99" s="190"/>
      <c r="HJ99" s="190"/>
      <c r="HK99" s="190"/>
      <c r="HL99" s="190"/>
      <c r="HM99" s="190"/>
      <c r="HN99" s="190"/>
      <c r="HO99" s="190"/>
      <c r="HP99" s="190"/>
      <c r="HQ99" s="190"/>
      <c r="HR99" s="190"/>
      <c r="HS99" s="190"/>
      <c r="HT99" s="190"/>
      <c r="HU99" s="190"/>
      <c r="HV99" s="190"/>
      <c r="HW99" s="190"/>
      <c r="HX99" s="190"/>
      <c r="HY99" s="190"/>
      <c r="HZ99" s="190"/>
      <c r="IA99" s="190"/>
      <c r="IB99" s="190"/>
      <c r="IC99" s="190"/>
      <c r="ID99" s="190"/>
      <c r="IE99" s="190"/>
      <c r="IF99" s="190"/>
      <c r="IG99" s="190"/>
      <c r="IH99" s="190"/>
      <c r="II99" s="190"/>
      <c r="IJ99" s="190"/>
      <c r="IK99" s="190"/>
      <c r="IL99" s="190"/>
      <c r="IM99" s="190"/>
      <c r="IN99" s="190"/>
      <c r="IO99" s="190"/>
      <c r="IP99" s="190"/>
      <c r="IQ99" s="190"/>
      <c r="IR99" s="190"/>
      <c r="IS99" s="190"/>
      <c r="IT99" s="190"/>
      <c r="IU99" s="190"/>
    </row>
    <row r="100" spans="1:255" s="207" customFormat="1" ht="15.75" customHeight="1" x14ac:dyDescent="0.2">
      <c r="A100" s="245">
        <v>1</v>
      </c>
      <c r="B100" s="244" t="s">
        <v>89</v>
      </c>
      <c r="C100" s="243"/>
      <c r="D100" s="242"/>
      <c r="E100" s="241"/>
      <c r="F100" s="240">
        <f>F36</f>
        <v>0</v>
      </c>
      <c r="G100" s="239"/>
      <c r="H100" s="239"/>
      <c r="I100" s="239"/>
      <c r="J100" s="239"/>
      <c r="K100" s="239"/>
      <c r="L100" s="239"/>
      <c r="M100" s="239"/>
      <c r="N100" s="239"/>
      <c r="O100" s="239"/>
    </row>
    <row r="101" spans="1:255" s="207" customFormat="1" ht="15.75" customHeight="1" x14ac:dyDescent="0.2">
      <c r="A101" s="225"/>
      <c r="B101" s="219"/>
      <c r="C101" s="224"/>
      <c r="D101" s="223"/>
      <c r="E101" s="222"/>
      <c r="F101" s="221"/>
    </row>
    <row r="102" spans="1:255" s="232" customFormat="1" ht="15.75" customHeight="1" x14ac:dyDescent="0.2">
      <c r="A102" s="238">
        <v>2</v>
      </c>
      <c r="B102" s="237" t="s">
        <v>112</v>
      </c>
      <c r="C102" s="236"/>
      <c r="D102" s="109"/>
      <c r="E102" s="235"/>
      <c r="F102" s="234">
        <f>F65</f>
        <v>0</v>
      </c>
      <c r="G102" s="233"/>
      <c r="H102" s="233"/>
      <c r="I102" s="233"/>
      <c r="J102" s="233"/>
      <c r="K102" s="233"/>
      <c r="L102" s="233"/>
      <c r="M102" s="233"/>
      <c r="N102" s="233"/>
      <c r="O102" s="233"/>
    </row>
    <row r="103" spans="1:255" s="207" customFormat="1" ht="15.75" customHeight="1" x14ac:dyDescent="0.2">
      <c r="A103" s="225"/>
      <c r="B103" s="219"/>
      <c r="C103" s="224"/>
      <c r="D103" s="223"/>
      <c r="E103" s="222"/>
      <c r="F103" s="221"/>
    </row>
    <row r="104" spans="1:255" s="207" customFormat="1" ht="31.5" customHeight="1" x14ac:dyDescent="0.2">
      <c r="A104" s="231">
        <v>3</v>
      </c>
      <c r="B104" s="230" t="s">
        <v>118</v>
      </c>
      <c r="C104" s="229"/>
      <c r="D104" s="110"/>
      <c r="E104" s="228"/>
      <c r="F104" s="227">
        <f>F90</f>
        <v>0</v>
      </c>
      <c r="G104" s="226"/>
      <c r="H104" s="226"/>
      <c r="I104" s="226"/>
      <c r="J104" s="226"/>
      <c r="K104" s="226"/>
      <c r="L104" s="226"/>
      <c r="M104" s="226"/>
      <c r="N104" s="226"/>
      <c r="O104" s="226"/>
    </row>
    <row r="105" spans="1:255" s="207" customFormat="1" ht="15.75" customHeight="1" x14ac:dyDescent="0.2">
      <c r="A105" s="225"/>
      <c r="B105" s="219"/>
      <c r="C105" s="224"/>
      <c r="D105" s="223"/>
      <c r="E105" s="222"/>
      <c r="F105" s="221"/>
    </row>
    <row r="106" spans="1:255" s="207" customFormat="1" ht="15.75" customHeight="1" x14ac:dyDescent="0.2">
      <c r="A106" s="220"/>
      <c r="B106" s="219"/>
      <c r="C106" s="218"/>
      <c r="D106" s="103"/>
      <c r="E106" s="210"/>
      <c r="F106" s="217"/>
    </row>
    <row r="107" spans="1:255" s="199" customFormat="1" ht="15.75" customHeight="1" x14ac:dyDescent="0.2">
      <c r="A107" s="216"/>
      <c r="B107" s="125" t="s">
        <v>161</v>
      </c>
      <c r="C107" s="126"/>
      <c r="D107" s="127"/>
      <c r="E107" s="215"/>
      <c r="F107" s="214">
        <f>SUM(F100:F105)</f>
        <v>0</v>
      </c>
      <c r="G107" s="201"/>
      <c r="H107" s="201"/>
      <c r="I107" s="201"/>
      <c r="J107" s="201"/>
      <c r="K107" s="201"/>
      <c r="L107" s="201"/>
      <c r="M107" s="201"/>
      <c r="N107" s="201"/>
      <c r="O107" s="201"/>
    </row>
    <row r="108" spans="1:255" s="178" customFormat="1" ht="15.75" customHeight="1" x14ac:dyDescent="0.2">
      <c r="A108" s="213"/>
      <c r="B108" s="180"/>
      <c r="C108" s="205"/>
      <c r="D108" s="100"/>
      <c r="E108" s="173"/>
      <c r="F108" s="172"/>
      <c r="G108" s="179"/>
      <c r="H108" s="179"/>
      <c r="I108" s="179"/>
      <c r="J108" s="179"/>
      <c r="K108" s="179"/>
      <c r="L108" s="179"/>
      <c r="M108" s="179"/>
      <c r="N108" s="179"/>
      <c r="O108" s="179"/>
    </row>
    <row r="109" spans="1:255" s="207" customFormat="1" ht="15.75" customHeight="1" x14ac:dyDescent="0.2">
      <c r="A109" s="212"/>
      <c r="B109" s="211" t="s">
        <v>10</v>
      </c>
      <c r="C109" s="205"/>
      <c r="D109" s="103"/>
      <c r="E109" s="210"/>
      <c r="F109" s="209">
        <f>(F107*1.25)-F107</f>
        <v>0</v>
      </c>
      <c r="G109" s="208"/>
      <c r="H109" s="208"/>
      <c r="I109" s="208"/>
      <c r="J109" s="208"/>
      <c r="K109" s="208"/>
      <c r="L109" s="208"/>
      <c r="M109" s="208"/>
      <c r="N109" s="208"/>
      <c r="O109" s="208"/>
    </row>
    <row r="110" spans="1:255" s="178" customFormat="1" ht="15.75" customHeight="1" x14ac:dyDescent="0.2">
      <c r="A110" s="206"/>
      <c r="B110" s="180"/>
      <c r="C110" s="205"/>
      <c r="D110" s="100"/>
      <c r="E110" s="175"/>
      <c r="F110" s="174"/>
      <c r="G110" s="179"/>
      <c r="H110" s="179"/>
      <c r="I110" s="179"/>
      <c r="J110" s="179"/>
      <c r="K110" s="179"/>
      <c r="L110" s="179"/>
      <c r="M110" s="179"/>
      <c r="N110" s="179"/>
      <c r="O110" s="179"/>
    </row>
    <row r="111" spans="1:255" s="199" customFormat="1" ht="15.75" customHeight="1" x14ac:dyDescent="0.2">
      <c r="A111" s="204"/>
      <c r="B111" s="42" t="s">
        <v>11</v>
      </c>
      <c r="C111" s="29"/>
      <c r="D111" s="104"/>
      <c r="E111" s="203"/>
      <c r="F111" s="202">
        <f>F109+F107</f>
        <v>0</v>
      </c>
      <c r="G111" s="201"/>
      <c r="H111" s="201"/>
      <c r="I111" s="201"/>
      <c r="J111" s="201"/>
      <c r="K111" s="201"/>
      <c r="L111" s="201"/>
      <c r="M111" s="201"/>
      <c r="N111" s="201"/>
      <c r="O111" s="200">
        <f>F107*1.25</f>
        <v>0</v>
      </c>
    </row>
    <row r="112" spans="1:255" ht="15.75" customHeight="1" x14ac:dyDescent="0.25">
      <c r="A112" s="198"/>
      <c r="B112" s="197"/>
      <c r="C112" s="196"/>
      <c r="D112" s="114"/>
      <c r="E112" s="195"/>
      <c r="F112" s="194"/>
      <c r="G112" s="193"/>
      <c r="H112" s="193"/>
    </row>
    <row r="113" spans="1:255" ht="15.75" customHeight="1" x14ac:dyDescent="0.2">
      <c r="A113" s="158"/>
      <c r="B113" s="158"/>
      <c r="C113" s="158"/>
      <c r="D113" s="99"/>
      <c r="E113" s="192"/>
      <c r="F113" s="191"/>
      <c r="G113" s="158"/>
      <c r="H113" s="158"/>
      <c r="I113" s="158"/>
      <c r="J113" s="158"/>
      <c r="K113" s="158"/>
      <c r="L113" s="158"/>
      <c r="M113" s="158"/>
      <c r="N113" s="158"/>
      <c r="O113" s="158"/>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U113" s="190"/>
      <c r="BV113" s="190"/>
      <c r="BW113" s="190"/>
      <c r="BX113" s="190"/>
      <c r="BY113" s="190"/>
      <c r="BZ113" s="190"/>
      <c r="CA113" s="190"/>
      <c r="CB113" s="190"/>
      <c r="CC113" s="190"/>
      <c r="CD113" s="190"/>
      <c r="CE113" s="190"/>
      <c r="CF113" s="190"/>
      <c r="CG113" s="190"/>
      <c r="CH113" s="190"/>
      <c r="CI113" s="190"/>
      <c r="CJ113" s="190"/>
      <c r="CK113" s="190"/>
      <c r="CL113" s="190"/>
      <c r="CM113" s="190"/>
      <c r="CN113" s="190"/>
      <c r="CO113" s="190"/>
      <c r="CP113" s="190"/>
      <c r="CQ113" s="190"/>
      <c r="CR113" s="190"/>
      <c r="CS113" s="190"/>
      <c r="CT113" s="190"/>
      <c r="CU113" s="190"/>
      <c r="CV113" s="190"/>
      <c r="CW113" s="190"/>
      <c r="CX113" s="190"/>
      <c r="CY113" s="190"/>
      <c r="CZ113" s="190"/>
      <c r="DA113" s="190"/>
      <c r="DB113" s="190"/>
      <c r="DC113" s="190"/>
      <c r="DD113" s="190"/>
      <c r="DE113" s="190"/>
      <c r="DF113" s="190"/>
      <c r="DG113" s="190"/>
      <c r="DH113" s="190"/>
      <c r="DI113" s="190"/>
      <c r="DJ113" s="190"/>
      <c r="DK113" s="190"/>
      <c r="DL113" s="190"/>
      <c r="DM113" s="190"/>
      <c r="DN113" s="190"/>
      <c r="DO113" s="190"/>
      <c r="DP113" s="190"/>
      <c r="DQ113" s="190"/>
      <c r="DR113" s="190"/>
      <c r="DS113" s="190"/>
      <c r="DT113" s="190"/>
      <c r="DU113" s="190"/>
      <c r="DV113" s="190"/>
      <c r="DW113" s="190"/>
      <c r="DX113" s="190"/>
      <c r="DY113" s="190"/>
      <c r="DZ113" s="190"/>
      <c r="EA113" s="190"/>
      <c r="EB113" s="190"/>
      <c r="EC113" s="190"/>
      <c r="ED113" s="190"/>
      <c r="EE113" s="190"/>
      <c r="EF113" s="190"/>
      <c r="EG113" s="190"/>
      <c r="EH113" s="190"/>
      <c r="EI113" s="190"/>
      <c r="EJ113" s="190"/>
      <c r="EK113" s="190"/>
      <c r="EL113" s="190"/>
      <c r="EM113" s="190"/>
      <c r="EN113" s="190"/>
      <c r="EO113" s="190"/>
      <c r="EP113" s="190"/>
      <c r="EQ113" s="190"/>
      <c r="ER113" s="190"/>
      <c r="ES113" s="190"/>
      <c r="ET113" s="190"/>
      <c r="EU113" s="190"/>
      <c r="EV113" s="190"/>
      <c r="EW113" s="190"/>
      <c r="EX113" s="190"/>
      <c r="EY113" s="190"/>
      <c r="EZ113" s="190"/>
      <c r="FA113" s="190"/>
      <c r="FB113" s="190"/>
      <c r="FC113" s="190"/>
      <c r="FD113" s="190"/>
      <c r="FE113" s="190"/>
      <c r="FF113" s="190"/>
      <c r="FG113" s="190"/>
      <c r="FH113" s="190"/>
      <c r="FI113" s="190"/>
      <c r="FJ113" s="190"/>
      <c r="FK113" s="190"/>
      <c r="FL113" s="190"/>
      <c r="FM113" s="190"/>
      <c r="FN113" s="190"/>
      <c r="FO113" s="190"/>
      <c r="FP113" s="190"/>
      <c r="FQ113" s="190"/>
      <c r="FR113" s="190"/>
      <c r="FS113" s="190"/>
      <c r="FT113" s="190"/>
      <c r="FU113" s="190"/>
      <c r="FV113" s="190"/>
      <c r="FW113" s="190"/>
      <c r="FX113" s="190"/>
      <c r="FY113" s="190"/>
      <c r="FZ113" s="190"/>
      <c r="GA113" s="190"/>
      <c r="GB113" s="190"/>
      <c r="GC113" s="190"/>
      <c r="GD113" s="190"/>
      <c r="GE113" s="190"/>
      <c r="GF113" s="190"/>
      <c r="GG113" s="190"/>
      <c r="GH113" s="190"/>
      <c r="GI113" s="190"/>
      <c r="GJ113" s="190"/>
      <c r="GK113" s="190"/>
      <c r="GL113" s="190"/>
      <c r="GM113" s="190"/>
      <c r="GN113" s="190"/>
      <c r="GO113" s="190"/>
      <c r="GP113" s="190"/>
      <c r="GQ113" s="190"/>
      <c r="GR113" s="190"/>
      <c r="GS113" s="190"/>
      <c r="GT113" s="190"/>
      <c r="GU113" s="190"/>
      <c r="GV113" s="190"/>
      <c r="GW113" s="190"/>
      <c r="GX113" s="190"/>
      <c r="GY113" s="190"/>
      <c r="GZ113" s="190"/>
      <c r="HA113" s="190"/>
      <c r="HB113" s="190"/>
      <c r="HC113" s="190"/>
      <c r="HD113" s="190"/>
      <c r="HE113" s="190"/>
      <c r="HF113" s="190"/>
      <c r="HG113" s="190"/>
      <c r="HH113" s="190"/>
      <c r="HI113" s="190"/>
      <c r="HJ113" s="190"/>
      <c r="HK113" s="190"/>
      <c r="HL113" s="190"/>
      <c r="HM113" s="190"/>
      <c r="HN113" s="190"/>
      <c r="HO113" s="190"/>
      <c r="HP113" s="190"/>
      <c r="HQ113" s="190"/>
      <c r="HR113" s="190"/>
      <c r="HS113" s="190"/>
      <c r="HT113" s="190"/>
      <c r="HU113" s="190"/>
      <c r="HV113" s="190"/>
      <c r="HW113" s="190"/>
      <c r="HX113" s="190"/>
      <c r="HY113" s="190"/>
      <c r="HZ113" s="190"/>
      <c r="IA113" s="190"/>
      <c r="IB113" s="190"/>
      <c r="IC113" s="190"/>
      <c r="ID113" s="190"/>
      <c r="IE113" s="190"/>
      <c r="IF113" s="190"/>
      <c r="IG113" s="190"/>
      <c r="IH113" s="190"/>
      <c r="II113" s="190"/>
      <c r="IJ113" s="190"/>
      <c r="IK113" s="190"/>
      <c r="IL113" s="190"/>
      <c r="IM113" s="190"/>
      <c r="IN113" s="190"/>
      <c r="IO113" s="190"/>
      <c r="IP113" s="190"/>
      <c r="IQ113" s="190"/>
      <c r="IR113" s="190"/>
      <c r="IS113" s="190"/>
      <c r="IT113" s="190"/>
      <c r="IU113" s="190"/>
    </row>
    <row r="114" spans="1:255" ht="15.75" customHeight="1" x14ac:dyDescent="0.2">
      <c r="A114" s="158"/>
      <c r="B114" s="158"/>
      <c r="C114" s="158"/>
      <c r="D114" s="99"/>
      <c r="E114" s="192"/>
      <c r="F114" s="191"/>
      <c r="G114" s="158"/>
      <c r="H114" s="158"/>
      <c r="I114" s="158"/>
      <c r="J114" s="158"/>
      <c r="K114" s="158"/>
      <c r="L114" s="158"/>
      <c r="M114" s="158"/>
      <c r="N114" s="158"/>
      <c r="O114" s="158"/>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c r="AT114" s="190"/>
      <c r="AU114" s="190"/>
      <c r="AV114" s="190"/>
      <c r="AW114" s="190"/>
      <c r="AX114" s="190"/>
      <c r="AY114" s="190"/>
      <c r="AZ114" s="190"/>
      <c r="BA114" s="190"/>
      <c r="BB114" s="190"/>
      <c r="BC114" s="190"/>
      <c r="BD114" s="190"/>
      <c r="BE114" s="190"/>
      <c r="BF114" s="190"/>
      <c r="BG114" s="190"/>
      <c r="BH114" s="190"/>
      <c r="BI114" s="190"/>
      <c r="BJ114" s="190"/>
      <c r="BK114" s="190"/>
      <c r="BL114" s="190"/>
      <c r="BM114" s="190"/>
      <c r="BN114" s="190"/>
      <c r="BO114" s="190"/>
      <c r="BP114" s="190"/>
      <c r="BQ114" s="190"/>
      <c r="BR114" s="190"/>
      <c r="BS114" s="190"/>
      <c r="BT114" s="190"/>
      <c r="BU114" s="190"/>
      <c r="BV114" s="190"/>
      <c r="BW114" s="190"/>
      <c r="BX114" s="190"/>
      <c r="BY114" s="190"/>
      <c r="BZ114" s="190"/>
      <c r="CA114" s="190"/>
      <c r="CB114" s="190"/>
      <c r="CC114" s="190"/>
      <c r="CD114" s="190"/>
      <c r="CE114" s="190"/>
      <c r="CF114" s="190"/>
      <c r="CG114" s="190"/>
      <c r="CH114" s="190"/>
      <c r="CI114" s="190"/>
      <c r="CJ114" s="190"/>
      <c r="CK114" s="190"/>
      <c r="CL114" s="190"/>
      <c r="CM114" s="190"/>
      <c r="CN114" s="190"/>
      <c r="CO114" s="190"/>
      <c r="CP114" s="190"/>
      <c r="CQ114" s="190"/>
      <c r="CR114" s="190"/>
      <c r="CS114" s="190"/>
      <c r="CT114" s="190"/>
      <c r="CU114" s="190"/>
      <c r="CV114" s="190"/>
      <c r="CW114" s="190"/>
      <c r="CX114" s="190"/>
      <c r="CY114" s="190"/>
      <c r="CZ114" s="190"/>
      <c r="DA114" s="190"/>
      <c r="DB114" s="190"/>
      <c r="DC114" s="190"/>
      <c r="DD114" s="190"/>
      <c r="DE114" s="190"/>
      <c r="DF114" s="190"/>
      <c r="DG114" s="190"/>
      <c r="DH114" s="190"/>
      <c r="DI114" s="190"/>
      <c r="DJ114" s="190"/>
      <c r="DK114" s="190"/>
      <c r="DL114" s="190"/>
      <c r="DM114" s="190"/>
      <c r="DN114" s="190"/>
      <c r="DO114" s="190"/>
      <c r="DP114" s="190"/>
      <c r="DQ114" s="190"/>
      <c r="DR114" s="190"/>
      <c r="DS114" s="190"/>
      <c r="DT114" s="190"/>
      <c r="DU114" s="190"/>
      <c r="DV114" s="190"/>
      <c r="DW114" s="190"/>
      <c r="DX114" s="190"/>
      <c r="DY114" s="190"/>
      <c r="DZ114" s="190"/>
      <c r="EA114" s="190"/>
      <c r="EB114" s="190"/>
      <c r="EC114" s="190"/>
      <c r="ED114" s="190"/>
      <c r="EE114" s="190"/>
      <c r="EF114" s="190"/>
      <c r="EG114" s="190"/>
      <c r="EH114" s="190"/>
      <c r="EI114" s="190"/>
      <c r="EJ114" s="190"/>
      <c r="EK114" s="190"/>
      <c r="EL114" s="190"/>
      <c r="EM114" s="190"/>
      <c r="EN114" s="190"/>
      <c r="EO114" s="190"/>
      <c r="EP114" s="190"/>
      <c r="EQ114" s="190"/>
      <c r="ER114" s="190"/>
      <c r="ES114" s="190"/>
      <c r="ET114" s="190"/>
      <c r="EU114" s="190"/>
      <c r="EV114" s="190"/>
      <c r="EW114" s="190"/>
      <c r="EX114" s="190"/>
      <c r="EY114" s="190"/>
      <c r="EZ114" s="190"/>
      <c r="FA114" s="190"/>
      <c r="FB114" s="190"/>
      <c r="FC114" s="190"/>
      <c r="FD114" s="190"/>
      <c r="FE114" s="190"/>
      <c r="FF114" s="190"/>
      <c r="FG114" s="190"/>
      <c r="FH114" s="190"/>
      <c r="FI114" s="190"/>
      <c r="FJ114" s="190"/>
      <c r="FK114" s="190"/>
      <c r="FL114" s="190"/>
      <c r="FM114" s="190"/>
      <c r="FN114" s="190"/>
      <c r="FO114" s="190"/>
      <c r="FP114" s="190"/>
      <c r="FQ114" s="190"/>
      <c r="FR114" s="190"/>
      <c r="FS114" s="190"/>
      <c r="FT114" s="190"/>
      <c r="FU114" s="190"/>
      <c r="FV114" s="190"/>
      <c r="FW114" s="190"/>
      <c r="FX114" s="190"/>
      <c r="FY114" s="190"/>
      <c r="FZ114" s="190"/>
      <c r="GA114" s="190"/>
      <c r="GB114" s="190"/>
      <c r="GC114" s="190"/>
      <c r="GD114" s="190"/>
      <c r="GE114" s="190"/>
      <c r="GF114" s="190"/>
      <c r="GG114" s="190"/>
      <c r="GH114" s="190"/>
      <c r="GI114" s="190"/>
      <c r="GJ114" s="190"/>
      <c r="GK114" s="190"/>
      <c r="GL114" s="190"/>
      <c r="GM114" s="190"/>
      <c r="GN114" s="190"/>
      <c r="GO114" s="190"/>
      <c r="GP114" s="190"/>
      <c r="GQ114" s="190"/>
      <c r="GR114" s="190"/>
      <c r="GS114" s="190"/>
      <c r="GT114" s="190"/>
      <c r="GU114" s="190"/>
      <c r="GV114" s="190"/>
      <c r="GW114" s="190"/>
      <c r="GX114" s="190"/>
      <c r="GY114" s="190"/>
      <c r="GZ114" s="190"/>
      <c r="HA114" s="190"/>
      <c r="HB114" s="190"/>
      <c r="HC114" s="190"/>
      <c r="HD114" s="190"/>
      <c r="HE114" s="190"/>
      <c r="HF114" s="190"/>
      <c r="HG114" s="190"/>
      <c r="HH114" s="190"/>
      <c r="HI114" s="190"/>
      <c r="HJ114" s="190"/>
      <c r="HK114" s="190"/>
      <c r="HL114" s="190"/>
      <c r="HM114" s="190"/>
      <c r="HN114" s="190"/>
      <c r="HO114" s="190"/>
      <c r="HP114" s="190"/>
      <c r="HQ114" s="190"/>
      <c r="HR114" s="190"/>
      <c r="HS114" s="190"/>
      <c r="HT114" s="190"/>
      <c r="HU114" s="190"/>
      <c r="HV114" s="190"/>
      <c r="HW114" s="190"/>
      <c r="HX114" s="190"/>
      <c r="HY114" s="190"/>
      <c r="HZ114" s="190"/>
      <c r="IA114" s="190"/>
      <c r="IB114" s="190"/>
      <c r="IC114" s="190"/>
      <c r="ID114" s="190"/>
      <c r="IE114" s="190"/>
      <c r="IF114" s="190"/>
      <c r="IG114" s="190"/>
      <c r="IH114" s="190"/>
      <c r="II114" s="190"/>
      <c r="IJ114" s="190"/>
      <c r="IK114" s="190"/>
      <c r="IL114" s="190"/>
      <c r="IM114" s="190"/>
      <c r="IN114" s="190"/>
      <c r="IO114" s="190"/>
      <c r="IP114" s="190"/>
      <c r="IQ114" s="190"/>
      <c r="IR114" s="190"/>
      <c r="IS114" s="190"/>
      <c r="IT114" s="190"/>
      <c r="IU114" s="190"/>
    </row>
    <row r="115" spans="1:255" s="178" customFormat="1" ht="14.1" customHeight="1" x14ac:dyDescent="0.2">
      <c r="A115" s="177"/>
      <c r="B115" s="180"/>
      <c r="C115" s="176"/>
      <c r="D115" s="100"/>
      <c r="E115" s="175"/>
      <c r="F115" s="189"/>
      <c r="G115" s="179"/>
      <c r="H115" s="179"/>
      <c r="I115" s="179"/>
      <c r="J115" s="179"/>
      <c r="K115" s="179"/>
      <c r="L115" s="179"/>
      <c r="M115" s="179"/>
      <c r="N115" s="179"/>
      <c r="O115" s="179"/>
    </row>
    <row r="116" spans="1:255" s="178" customFormat="1" ht="14.1" customHeight="1" x14ac:dyDescent="0.2">
      <c r="A116" s="185"/>
      <c r="B116" s="180"/>
      <c r="C116" s="184"/>
      <c r="D116" s="183" t="s">
        <v>71</v>
      </c>
      <c r="E116" s="182"/>
      <c r="F116" s="186"/>
      <c r="G116" s="179"/>
      <c r="H116" s="179"/>
      <c r="I116" s="179"/>
      <c r="J116" s="179"/>
      <c r="K116" s="179"/>
      <c r="L116" s="179"/>
      <c r="M116" s="179"/>
      <c r="N116" s="179"/>
      <c r="O116" s="179"/>
    </row>
    <row r="117" spans="1:255" s="178" customFormat="1" ht="61.5" customHeight="1" x14ac:dyDescent="0.2">
      <c r="A117" s="185"/>
      <c r="B117" s="180"/>
      <c r="C117" s="188"/>
      <c r="D117" s="116"/>
      <c r="E117" s="187"/>
      <c r="F117" s="186"/>
      <c r="G117" s="179"/>
      <c r="H117" s="179"/>
      <c r="I117" s="179"/>
      <c r="J117" s="179"/>
      <c r="K117" s="179"/>
      <c r="L117" s="179"/>
      <c r="M117" s="179"/>
      <c r="N117" s="179"/>
      <c r="O117" s="179"/>
    </row>
    <row r="118" spans="1:255" s="178" customFormat="1" ht="14.1" customHeight="1" x14ac:dyDescent="0.2">
      <c r="A118" s="185"/>
      <c r="B118" s="180"/>
      <c r="C118" s="184"/>
      <c r="D118" s="183" t="s">
        <v>83</v>
      </c>
      <c r="E118" s="182"/>
      <c r="F118" s="181"/>
      <c r="G118" s="179"/>
      <c r="H118" s="179"/>
      <c r="I118" s="179"/>
      <c r="J118" s="179"/>
      <c r="K118" s="179"/>
      <c r="L118" s="179"/>
      <c r="M118" s="179"/>
      <c r="N118" s="179"/>
      <c r="O118" s="179"/>
    </row>
    <row r="119" spans="1:255" s="178" customFormat="1" ht="13.5" customHeight="1" x14ac:dyDescent="0.2">
      <c r="A119" s="177"/>
      <c r="B119" s="180"/>
      <c r="C119" s="176"/>
      <c r="D119" s="100"/>
      <c r="E119" s="175"/>
      <c r="F119" s="174"/>
      <c r="G119" s="179"/>
      <c r="H119" s="179"/>
      <c r="I119" s="179"/>
      <c r="J119" s="179"/>
      <c r="K119" s="179"/>
      <c r="L119" s="179"/>
      <c r="M119" s="179"/>
      <c r="N119" s="179"/>
      <c r="O119" s="179"/>
    </row>
    <row r="120" spans="1:255" ht="27.75" customHeight="1" x14ac:dyDescent="0.2">
      <c r="A120" s="177"/>
      <c r="B120" s="177"/>
      <c r="C120" s="176"/>
      <c r="D120" s="100"/>
      <c r="E120" s="175"/>
      <c r="F120" s="174"/>
    </row>
    <row r="121" spans="1:255" ht="27.75" customHeight="1" x14ac:dyDescent="0.2">
      <c r="A121" s="177"/>
      <c r="B121" s="177"/>
      <c r="C121" s="176"/>
      <c r="D121" s="100"/>
      <c r="E121" s="175"/>
      <c r="F121" s="174"/>
    </row>
    <row r="122" spans="1:255" ht="27.75" customHeight="1" x14ac:dyDescent="0.2">
      <c r="A122" s="177"/>
      <c r="B122" s="177"/>
      <c r="C122" s="176"/>
      <c r="D122" s="100"/>
      <c r="E122" s="175"/>
      <c r="F122" s="174"/>
    </row>
    <row r="123" spans="1:255" s="160" customFormat="1" ht="27.75" customHeight="1" x14ac:dyDescent="0.2">
      <c r="A123" s="177"/>
      <c r="B123" s="177"/>
      <c r="C123" s="176"/>
      <c r="D123" s="100"/>
      <c r="E123" s="175"/>
      <c r="F123" s="174"/>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59"/>
      <c r="BE123" s="159"/>
      <c r="BF123" s="159"/>
      <c r="BG123" s="159"/>
      <c r="BH123" s="159"/>
      <c r="BI123" s="159"/>
      <c r="BJ123" s="159"/>
      <c r="BK123" s="159"/>
      <c r="BL123" s="159"/>
      <c r="BM123" s="159"/>
      <c r="BN123" s="159"/>
      <c r="BO123" s="159"/>
      <c r="BP123" s="159"/>
      <c r="BQ123" s="159"/>
      <c r="BR123" s="159"/>
      <c r="BS123" s="159"/>
      <c r="BT123" s="159"/>
      <c r="BU123" s="159"/>
      <c r="BV123" s="159"/>
      <c r="BW123" s="159"/>
      <c r="BX123" s="159"/>
      <c r="BY123" s="159"/>
      <c r="BZ123" s="159"/>
      <c r="CA123" s="159"/>
      <c r="CB123" s="159"/>
      <c r="CC123" s="159"/>
      <c r="CD123" s="159"/>
      <c r="CE123" s="159"/>
      <c r="CF123" s="159"/>
      <c r="CG123" s="159"/>
      <c r="CH123" s="159"/>
      <c r="CI123" s="159"/>
      <c r="CJ123" s="159"/>
      <c r="CK123" s="159"/>
      <c r="CL123" s="159"/>
      <c r="CM123" s="159"/>
      <c r="CN123" s="159"/>
      <c r="CO123" s="159"/>
      <c r="CP123" s="159"/>
      <c r="CQ123" s="159"/>
      <c r="CR123" s="159"/>
      <c r="CS123" s="159"/>
      <c r="CT123" s="159"/>
      <c r="CU123" s="159"/>
      <c r="CV123" s="159"/>
      <c r="CW123" s="159"/>
      <c r="CX123" s="159"/>
      <c r="CY123" s="159"/>
      <c r="CZ123" s="159"/>
      <c r="DA123" s="159"/>
      <c r="DB123" s="159"/>
      <c r="DC123" s="159"/>
      <c r="DD123" s="159"/>
      <c r="DE123" s="159"/>
      <c r="DF123" s="159"/>
      <c r="DG123" s="159"/>
      <c r="DH123" s="159"/>
      <c r="DI123" s="159"/>
      <c r="DJ123" s="159"/>
      <c r="DK123" s="159"/>
      <c r="DL123" s="159"/>
      <c r="DM123" s="159"/>
      <c r="DN123" s="159"/>
      <c r="DO123" s="159"/>
      <c r="DP123" s="159"/>
      <c r="DQ123" s="159"/>
      <c r="DR123" s="159"/>
      <c r="DS123" s="159"/>
      <c r="DT123" s="159"/>
      <c r="DU123" s="159"/>
      <c r="DV123" s="159"/>
      <c r="DW123" s="159"/>
      <c r="DX123" s="159"/>
      <c r="DY123" s="159"/>
      <c r="DZ123" s="159"/>
      <c r="EA123" s="159"/>
      <c r="EB123" s="159"/>
      <c r="EC123" s="159"/>
      <c r="ED123" s="159"/>
      <c r="EE123" s="159"/>
      <c r="EF123" s="159"/>
      <c r="EG123" s="159"/>
      <c r="EH123" s="159"/>
      <c r="EI123" s="159"/>
      <c r="EJ123" s="159"/>
      <c r="EK123" s="159"/>
      <c r="EL123" s="159"/>
      <c r="EM123" s="159"/>
      <c r="EN123" s="159"/>
      <c r="EO123" s="159"/>
      <c r="EP123" s="159"/>
      <c r="EQ123" s="159"/>
      <c r="ER123" s="159"/>
      <c r="ES123" s="159"/>
      <c r="ET123" s="159"/>
      <c r="EU123" s="159"/>
      <c r="EV123" s="159"/>
      <c r="EW123" s="159"/>
      <c r="EX123" s="159"/>
      <c r="EY123" s="159"/>
      <c r="EZ123" s="159"/>
      <c r="FA123" s="159"/>
      <c r="FB123" s="159"/>
      <c r="FC123" s="159"/>
      <c r="FD123" s="159"/>
      <c r="FE123" s="159"/>
      <c r="FF123" s="159"/>
      <c r="FG123" s="159"/>
      <c r="FH123" s="159"/>
      <c r="FI123" s="159"/>
      <c r="FJ123" s="159"/>
      <c r="FK123" s="159"/>
      <c r="FL123" s="159"/>
      <c r="FM123" s="159"/>
      <c r="FN123" s="159"/>
      <c r="FO123" s="159"/>
      <c r="FP123" s="159"/>
      <c r="FQ123" s="159"/>
      <c r="FR123" s="159"/>
      <c r="FS123" s="159"/>
      <c r="FT123" s="159"/>
      <c r="FU123" s="159"/>
      <c r="FV123" s="159"/>
      <c r="FW123" s="159"/>
      <c r="FX123" s="159"/>
      <c r="FY123" s="159"/>
      <c r="FZ123" s="159"/>
      <c r="GA123" s="159"/>
      <c r="GB123" s="159"/>
      <c r="GC123" s="159"/>
      <c r="GD123" s="159"/>
      <c r="GE123" s="159"/>
      <c r="GF123" s="159"/>
      <c r="GG123" s="159"/>
      <c r="GH123" s="159"/>
      <c r="GI123" s="159"/>
      <c r="GJ123" s="159"/>
      <c r="GK123" s="159"/>
      <c r="GL123" s="159"/>
      <c r="GM123" s="159"/>
      <c r="GN123" s="159"/>
      <c r="GO123" s="159"/>
      <c r="GP123" s="159"/>
      <c r="GQ123" s="159"/>
      <c r="GR123" s="159"/>
      <c r="GS123" s="159"/>
      <c r="GT123" s="159"/>
      <c r="GU123" s="159"/>
      <c r="GV123" s="159"/>
      <c r="GW123" s="159"/>
      <c r="GX123" s="159"/>
      <c r="GY123" s="159"/>
      <c r="GZ123" s="159"/>
      <c r="HA123" s="159"/>
      <c r="HB123" s="159"/>
      <c r="HC123" s="159"/>
      <c r="HD123" s="159"/>
      <c r="HE123" s="159"/>
      <c r="HF123" s="159"/>
      <c r="HG123" s="159"/>
      <c r="HH123" s="159"/>
      <c r="HI123" s="159"/>
      <c r="HJ123" s="159"/>
      <c r="HK123" s="159"/>
      <c r="HL123" s="159"/>
      <c r="HM123" s="159"/>
      <c r="HN123" s="159"/>
      <c r="HO123" s="159"/>
      <c r="HP123" s="159"/>
      <c r="HQ123" s="159"/>
      <c r="HR123" s="159"/>
      <c r="HS123" s="159"/>
      <c r="HT123" s="159"/>
      <c r="HU123" s="159"/>
      <c r="HV123" s="159"/>
      <c r="HW123" s="159"/>
      <c r="HX123" s="159"/>
      <c r="HY123" s="159"/>
      <c r="HZ123" s="159"/>
      <c r="IA123" s="159"/>
      <c r="IB123" s="159"/>
      <c r="IC123" s="159"/>
      <c r="ID123" s="159"/>
      <c r="IE123" s="159"/>
      <c r="IF123" s="159"/>
      <c r="IG123" s="159"/>
      <c r="IH123" s="159"/>
      <c r="II123" s="159"/>
      <c r="IJ123" s="159"/>
      <c r="IK123" s="159"/>
      <c r="IL123" s="159"/>
      <c r="IM123" s="159"/>
      <c r="IN123" s="159"/>
      <c r="IO123" s="159"/>
      <c r="IP123" s="159"/>
      <c r="IQ123" s="159"/>
      <c r="IR123" s="159"/>
      <c r="IS123" s="159"/>
      <c r="IT123" s="159"/>
      <c r="IU123" s="159"/>
    </row>
    <row r="124" spans="1:255" s="160" customFormat="1" x14ac:dyDescent="0.2">
      <c r="B124" s="161"/>
      <c r="D124" s="100"/>
      <c r="E124" s="173"/>
      <c r="F124" s="172"/>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159"/>
      <c r="AN124" s="159"/>
      <c r="AO124" s="159"/>
      <c r="AP124" s="159"/>
      <c r="AQ124" s="159"/>
      <c r="AR124" s="159"/>
      <c r="AS124" s="159"/>
      <c r="AT124" s="159"/>
      <c r="AU124" s="159"/>
      <c r="AV124" s="159"/>
      <c r="AW124" s="159"/>
      <c r="AX124" s="159"/>
      <c r="AY124" s="159"/>
      <c r="AZ124" s="159"/>
      <c r="BA124" s="159"/>
      <c r="BB124" s="159"/>
      <c r="BC124" s="159"/>
      <c r="BD124" s="159"/>
      <c r="BE124" s="159"/>
      <c r="BF124" s="159"/>
      <c r="BG124" s="159"/>
      <c r="BH124" s="159"/>
      <c r="BI124" s="159"/>
      <c r="BJ124" s="159"/>
      <c r="BK124" s="159"/>
      <c r="BL124" s="159"/>
      <c r="BM124" s="159"/>
      <c r="BN124" s="159"/>
      <c r="BO124" s="159"/>
      <c r="BP124" s="159"/>
      <c r="BQ124" s="159"/>
      <c r="BR124" s="159"/>
      <c r="BS124" s="159"/>
      <c r="BT124" s="159"/>
      <c r="BU124" s="159"/>
      <c r="BV124" s="159"/>
      <c r="BW124" s="159"/>
      <c r="BX124" s="159"/>
      <c r="BY124" s="159"/>
      <c r="BZ124" s="159"/>
      <c r="CA124" s="159"/>
      <c r="CB124" s="159"/>
      <c r="CC124" s="159"/>
      <c r="CD124" s="159"/>
      <c r="CE124" s="159"/>
      <c r="CF124" s="159"/>
      <c r="CG124" s="159"/>
      <c r="CH124" s="159"/>
      <c r="CI124" s="159"/>
      <c r="CJ124" s="159"/>
      <c r="CK124" s="159"/>
      <c r="CL124" s="159"/>
      <c r="CM124" s="159"/>
      <c r="CN124" s="159"/>
      <c r="CO124" s="159"/>
      <c r="CP124" s="159"/>
      <c r="CQ124" s="159"/>
      <c r="CR124" s="159"/>
      <c r="CS124" s="159"/>
      <c r="CT124" s="159"/>
      <c r="CU124" s="159"/>
      <c r="CV124" s="159"/>
      <c r="CW124" s="159"/>
      <c r="CX124" s="159"/>
      <c r="CY124" s="159"/>
      <c r="CZ124" s="159"/>
      <c r="DA124" s="159"/>
      <c r="DB124" s="159"/>
      <c r="DC124" s="159"/>
      <c r="DD124" s="159"/>
      <c r="DE124" s="159"/>
      <c r="DF124" s="159"/>
      <c r="DG124" s="159"/>
      <c r="DH124" s="159"/>
      <c r="DI124" s="159"/>
      <c r="DJ124" s="159"/>
      <c r="DK124" s="159"/>
      <c r="DL124" s="159"/>
      <c r="DM124" s="159"/>
      <c r="DN124" s="159"/>
      <c r="DO124" s="159"/>
      <c r="DP124" s="159"/>
      <c r="DQ124" s="159"/>
      <c r="DR124" s="159"/>
      <c r="DS124" s="159"/>
      <c r="DT124" s="159"/>
      <c r="DU124" s="159"/>
      <c r="DV124" s="159"/>
      <c r="DW124" s="159"/>
      <c r="DX124" s="159"/>
      <c r="DY124" s="159"/>
      <c r="DZ124" s="159"/>
      <c r="EA124" s="159"/>
      <c r="EB124" s="159"/>
      <c r="EC124" s="159"/>
      <c r="ED124" s="159"/>
      <c r="EE124" s="159"/>
      <c r="EF124" s="159"/>
      <c r="EG124" s="159"/>
      <c r="EH124" s="159"/>
      <c r="EI124" s="159"/>
      <c r="EJ124" s="159"/>
      <c r="EK124" s="159"/>
      <c r="EL124" s="159"/>
      <c r="EM124" s="159"/>
      <c r="EN124" s="159"/>
      <c r="EO124" s="159"/>
      <c r="EP124" s="159"/>
      <c r="EQ124" s="159"/>
      <c r="ER124" s="159"/>
      <c r="ES124" s="159"/>
      <c r="ET124" s="159"/>
      <c r="EU124" s="159"/>
      <c r="EV124" s="159"/>
      <c r="EW124" s="159"/>
      <c r="EX124" s="159"/>
      <c r="EY124" s="159"/>
      <c r="EZ124" s="159"/>
      <c r="FA124" s="159"/>
      <c r="FB124" s="159"/>
      <c r="FC124" s="159"/>
      <c r="FD124" s="159"/>
      <c r="FE124" s="159"/>
      <c r="FF124" s="159"/>
      <c r="FG124" s="159"/>
      <c r="FH124" s="159"/>
      <c r="FI124" s="159"/>
      <c r="FJ124" s="159"/>
      <c r="FK124" s="159"/>
      <c r="FL124" s="159"/>
      <c r="FM124" s="159"/>
      <c r="FN124" s="159"/>
      <c r="FO124" s="159"/>
      <c r="FP124" s="159"/>
      <c r="FQ124" s="159"/>
      <c r="FR124" s="159"/>
      <c r="FS124" s="159"/>
      <c r="FT124" s="159"/>
      <c r="FU124" s="159"/>
      <c r="FV124" s="159"/>
      <c r="FW124" s="159"/>
      <c r="FX124" s="159"/>
      <c r="FY124" s="159"/>
      <c r="FZ124" s="159"/>
      <c r="GA124" s="159"/>
      <c r="GB124" s="159"/>
      <c r="GC124" s="159"/>
      <c r="GD124" s="159"/>
      <c r="GE124" s="159"/>
      <c r="GF124" s="159"/>
      <c r="GG124" s="159"/>
      <c r="GH124" s="159"/>
      <c r="GI124" s="159"/>
      <c r="GJ124" s="159"/>
      <c r="GK124" s="159"/>
      <c r="GL124" s="159"/>
      <c r="GM124" s="159"/>
      <c r="GN124" s="159"/>
      <c r="GO124" s="159"/>
      <c r="GP124" s="159"/>
      <c r="GQ124" s="159"/>
      <c r="GR124" s="159"/>
      <c r="GS124" s="159"/>
      <c r="GT124" s="159"/>
      <c r="GU124" s="159"/>
      <c r="GV124" s="159"/>
      <c r="GW124" s="159"/>
      <c r="GX124" s="159"/>
      <c r="GY124" s="159"/>
      <c r="GZ124" s="159"/>
      <c r="HA124" s="159"/>
      <c r="HB124" s="159"/>
      <c r="HC124" s="159"/>
      <c r="HD124" s="159"/>
      <c r="HE124" s="159"/>
      <c r="HF124" s="159"/>
      <c r="HG124" s="159"/>
      <c r="HH124" s="159"/>
      <c r="HI124" s="159"/>
      <c r="HJ124" s="159"/>
      <c r="HK124" s="159"/>
      <c r="HL124" s="159"/>
      <c r="HM124" s="159"/>
      <c r="HN124" s="159"/>
      <c r="HO124" s="159"/>
      <c r="HP124" s="159"/>
      <c r="HQ124" s="159"/>
      <c r="HR124" s="159"/>
      <c r="HS124" s="159"/>
      <c r="HT124" s="159"/>
      <c r="HU124" s="159"/>
      <c r="HV124" s="159"/>
      <c r="HW124" s="159"/>
      <c r="HX124" s="159"/>
      <c r="HY124" s="159"/>
      <c r="HZ124" s="159"/>
      <c r="IA124" s="159"/>
      <c r="IB124" s="159"/>
      <c r="IC124" s="159"/>
      <c r="ID124" s="159"/>
      <c r="IE124" s="159"/>
      <c r="IF124" s="159"/>
      <c r="IG124" s="159"/>
      <c r="IH124" s="159"/>
      <c r="II124" s="159"/>
      <c r="IJ124" s="159"/>
      <c r="IK124" s="159"/>
      <c r="IL124" s="159"/>
      <c r="IM124" s="159"/>
      <c r="IN124" s="159"/>
      <c r="IO124" s="159"/>
      <c r="IP124" s="159"/>
      <c r="IQ124" s="159"/>
      <c r="IR124" s="159"/>
      <c r="IS124" s="159"/>
      <c r="IT124" s="159"/>
      <c r="IU124" s="159"/>
    </row>
    <row r="125" spans="1:255" s="160" customFormat="1" x14ac:dyDescent="0.2">
      <c r="B125" s="161"/>
      <c r="D125" s="100"/>
      <c r="E125" s="173"/>
      <c r="F125" s="172"/>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59"/>
      <c r="AL125" s="159"/>
      <c r="AM125" s="159"/>
      <c r="AN125" s="159"/>
      <c r="AO125" s="159"/>
      <c r="AP125" s="159"/>
      <c r="AQ125" s="159"/>
      <c r="AR125" s="159"/>
      <c r="AS125" s="159"/>
      <c r="AT125" s="159"/>
      <c r="AU125" s="159"/>
      <c r="AV125" s="159"/>
      <c r="AW125" s="159"/>
      <c r="AX125" s="159"/>
      <c r="AY125" s="159"/>
      <c r="AZ125" s="159"/>
      <c r="BA125" s="159"/>
      <c r="BB125" s="159"/>
      <c r="BC125" s="159"/>
      <c r="BD125" s="159"/>
      <c r="BE125" s="159"/>
      <c r="BF125" s="159"/>
      <c r="BG125" s="159"/>
      <c r="BH125" s="159"/>
      <c r="BI125" s="159"/>
      <c r="BJ125" s="159"/>
      <c r="BK125" s="159"/>
      <c r="BL125" s="159"/>
      <c r="BM125" s="159"/>
      <c r="BN125" s="159"/>
      <c r="BO125" s="159"/>
      <c r="BP125" s="159"/>
      <c r="BQ125" s="159"/>
      <c r="BR125" s="159"/>
      <c r="BS125" s="159"/>
      <c r="BT125" s="159"/>
      <c r="BU125" s="159"/>
      <c r="BV125" s="159"/>
      <c r="BW125" s="159"/>
      <c r="BX125" s="159"/>
      <c r="BY125" s="159"/>
      <c r="BZ125" s="159"/>
      <c r="CA125" s="159"/>
      <c r="CB125" s="159"/>
      <c r="CC125" s="159"/>
      <c r="CD125" s="159"/>
      <c r="CE125" s="159"/>
      <c r="CF125" s="159"/>
      <c r="CG125" s="159"/>
      <c r="CH125" s="159"/>
      <c r="CI125" s="159"/>
      <c r="CJ125" s="159"/>
      <c r="CK125" s="159"/>
      <c r="CL125" s="159"/>
      <c r="CM125" s="159"/>
      <c r="CN125" s="159"/>
      <c r="CO125" s="159"/>
      <c r="CP125" s="159"/>
      <c r="CQ125" s="159"/>
      <c r="CR125" s="159"/>
      <c r="CS125" s="159"/>
      <c r="CT125" s="159"/>
      <c r="CU125" s="159"/>
      <c r="CV125" s="159"/>
      <c r="CW125" s="159"/>
      <c r="CX125" s="159"/>
      <c r="CY125" s="159"/>
      <c r="CZ125" s="159"/>
      <c r="DA125" s="159"/>
      <c r="DB125" s="159"/>
      <c r="DC125" s="159"/>
      <c r="DD125" s="159"/>
      <c r="DE125" s="159"/>
      <c r="DF125" s="159"/>
      <c r="DG125" s="159"/>
      <c r="DH125" s="159"/>
      <c r="DI125" s="159"/>
      <c r="DJ125" s="159"/>
      <c r="DK125" s="159"/>
      <c r="DL125" s="159"/>
      <c r="DM125" s="159"/>
      <c r="DN125" s="159"/>
      <c r="DO125" s="159"/>
      <c r="DP125" s="159"/>
      <c r="DQ125" s="159"/>
      <c r="DR125" s="159"/>
      <c r="DS125" s="159"/>
      <c r="DT125" s="159"/>
      <c r="DU125" s="159"/>
      <c r="DV125" s="159"/>
      <c r="DW125" s="159"/>
      <c r="DX125" s="159"/>
      <c r="DY125" s="159"/>
      <c r="DZ125" s="159"/>
      <c r="EA125" s="159"/>
      <c r="EB125" s="159"/>
      <c r="EC125" s="159"/>
      <c r="ED125" s="159"/>
      <c r="EE125" s="159"/>
      <c r="EF125" s="159"/>
      <c r="EG125" s="159"/>
      <c r="EH125" s="159"/>
      <c r="EI125" s="159"/>
      <c r="EJ125" s="159"/>
      <c r="EK125" s="159"/>
      <c r="EL125" s="159"/>
      <c r="EM125" s="159"/>
      <c r="EN125" s="159"/>
      <c r="EO125" s="159"/>
      <c r="EP125" s="159"/>
      <c r="EQ125" s="159"/>
      <c r="ER125" s="159"/>
      <c r="ES125" s="159"/>
      <c r="ET125" s="159"/>
      <c r="EU125" s="159"/>
      <c r="EV125" s="159"/>
      <c r="EW125" s="159"/>
      <c r="EX125" s="159"/>
      <c r="EY125" s="159"/>
      <c r="EZ125" s="159"/>
      <c r="FA125" s="159"/>
      <c r="FB125" s="159"/>
      <c r="FC125" s="159"/>
      <c r="FD125" s="159"/>
      <c r="FE125" s="159"/>
      <c r="FF125" s="159"/>
      <c r="FG125" s="159"/>
      <c r="FH125" s="159"/>
      <c r="FI125" s="159"/>
      <c r="FJ125" s="159"/>
      <c r="FK125" s="159"/>
      <c r="FL125" s="159"/>
      <c r="FM125" s="159"/>
      <c r="FN125" s="159"/>
      <c r="FO125" s="159"/>
      <c r="FP125" s="159"/>
      <c r="FQ125" s="159"/>
      <c r="FR125" s="159"/>
      <c r="FS125" s="159"/>
      <c r="FT125" s="159"/>
      <c r="FU125" s="159"/>
      <c r="FV125" s="159"/>
      <c r="FW125" s="159"/>
      <c r="FX125" s="159"/>
      <c r="FY125" s="159"/>
      <c r="FZ125" s="159"/>
      <c r="GA125" s="159"/>
      <c r="GB125" s="159"/>
      <c r="GC125" s="159"/>
      <c r="GD125" s="159"/>
      <c r="GE125" s="159"/>
      <c r="GF125" s="159"/>
      <c r="GG125" s="159"/>
      <c r="GH125" s="159"/>
      <c r="GI125" s="159"/>
      <c r="GJ125" s="159"/>
      <c r="GK125" s="159"/>
      <c r="GL125" s="159"/>
      <c r="GM125" s="159"/>
      <c r="GN125" s="159"/>
      <c r="GO125" s="159"/>
      <c r="GP125" s="159"/>
      <c r="GQ125" s="159"/>
      <c r="GR125" s="159"/>
      <c r="GS125" s="159"/>
      <c r="GT125" s="159"/>
      <c r="GU125" s="159"/>
      <c r="GV125" s="159"/>
      <c r="GW125" s="159"/>
      <c r="GX125" s="159"/>
      <c r="GY125" s="159"/>
      <c r="GZ125" s="159"/>
      <c r="HA125" s="159"/>
      <c r="HB125" s="159"/>
      <c r="HC125" s="159"/>
      <c r="HD125" s="159"/>
      <c r="HE125" s="159"/>
      <c r="HF125" s="159"/>
      <c r="HG125" s="159"/>
      <c r="HH125" s="159"/>
      <c r="HI125" s="159"/>
      <c r="HJ125" s="159"/>
      <c r="HK125" s="159"/>
      <c r="HL125" s="159"/>
      <c r="HM125" s="159"/>
      <c r="HN125" s="159"/>
      <c r="HO125" s="159"/>
      <c r="HP125" s="159"/>
      <c r="HQ125" s="159"/>
      <c r="HR125" s="159"/>
      <c r="HS125" s="159"/>
      <c r="HT125" s="159"/>
      <c r="HU125" s="159"/>
      <c r="HV125" s="159"/>
      <c r="HW125" s="159"/>
      <c r="HX125" s="159"/>
      <c r="HY125" s="159"/>
      <c r="HZ125" s="159"/>
      <c r="IA125" s="159"/>
      <c r="IB125" s="159"/>
      <c r="IC125" s="159"/>
      <c r="ID125" s="159"/>
      <c r="IE125" s="159"/>
      <c r="IF125" s="159"/>
      <c r="IG125" s="159"/>
      <c r="IH125" s="159"/>
      <c r="II125" s="159"/>
      <c r="IJ125" s="159"/>
      <c r="IK125" s="159"/>
      <c r="IL125" s="159"/>
      <c r="IM125" s="159"/>
      <c r="IN125" s="159"/>
      <c r="IO125" s="159"/>
      <c r="IP125" s="159"/>
      <c r="IQ125" s="159"/>
      <c r="IR125" s="159"/>
      <c r="IS125" s="159"/>
      <c r="IT125" s="159"/>
      <c r="IU125" s="159"/>
    </row>
    <row r="126" spans="1:255" s="160" customFormat="1" x14ac:dyDescent="0.2">
      <c r="B126" s="161"/>
      <c r="D126" s="100"/>
      <c r="E126" s="173"/>
      <c r="F126" s="172"/>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c r="AK126" s="159"/>
      <c r="AL126" s="159"/>
      <c r="AM126" s="159"/>
      <c r="AN126" s="159"/>
      <c r="AO126" s="159"/>
      <c r="AP126" s="159"/>
      <c r="AQ126" s="159"/>
      <c r="AR126" s="159"/>
      <c r="AS126" s="159"/>
      <c r="AT126" s="159"/>
      <c r="AU126" s="159"/>
      <c r="AV126" s="159"/>
      <c r="AW126" s="159"/>
      <c r="AX126" s="159"/>
      <c r="AY126" s="159"/>
      <c r="AZ126" s="159"/>
      <c r="BA126" s="159"/>
      <c r="BB126" s="159"/>
      <c r="BC126" s="159"/>
      <c r="BD126" s="159"/>
      <c r="BE126" s="159"/>
      <c r="BF126" s="159"/>
      <c r="BG126" s="159"/>
      <c r="BH126" s="159"/>
      <c r="BI126" s="159"/>
      <c r="BJ126" s="159"/>
      <c r="BK126" s="159"/>
      <c r="BL126" s="159"/>
      <c r="BM126" s="159"/>
      <c r="BN126" s="159"/>
      <c r="BO126" s="159"/>
      <c r="BP126" s="159"/>
      <c r="BQ126" s="159"/>
      <c r="BR126" s="159"/>
      <c r="BS126" s="159"/>
      <c r="BT126" s="159"/>
      <c r="BU126" s="159"/>
      <c r="BV126" s="159"/>
      <c r="BW126" s="159"/>
      <c r="BX126" s="159"/>
      <c r="BY126" s="159"/>
      <c r="BZ126" s="159"/>
      <c r="CA126" s="159"/>
      <c r="CB126" s="159"/>
      <c r="CC126" s="159"/>
      <c r="CD126" s="159"/>
      <c r="CE126" s="159"/>
      <c r="CF126" s="159"/>
      <c r="CG126" s="159"/>
      <c r="CH126" s="159"/>
      <c r="CI126" s="159"/>
      <c r="CJ126" s="159"/>
      <c r="CK126" s="159"/>
      <c r="CL126" s="159"/>
      <c r="CM126" s="159"/>
      <c r="CN126" s="159"/>
      <c r="CO126" s="159"/>
      <c r="CP126" s="159"/>
      <c r="CQ126" s="159"/>
      <c r="CR126" s="159"/>
      <c r="CS126" s="159"/>
      <c r="CT126" s="159"/>
      <c r="CU126" s="159"/>
      <c r="CV126" s="159"/>
      <c r="CW126" s="159"/>
      <c r="CX126" s="159"/>
      <c r="CY126" s="159"/>
      <c r="CZ126" s="159"/>
      <c r="DA126" s="159"/>
      <c r="DB126" s="159"/>
      <c r="DC126" s="159"/>
      <c r="DD126" s="159"/>
      <c r="DE126" s="159"/>
      <c r="DF126" s="159"/>
      <c r="DG126" s="159"/>
      <c r="DH126" s="159"/>
      <c r="DI126" s="159"/>
      <c r="DJ126" s="159"/>
      <c r="DK126" s="159"/>
      <c r="DL126" s="159"/>
      <c r="DM126" s="159"/>
      <c r="DN126" s="159"/>
      <c r="DO126" s="159"/>
      <c r="DP126" s="159"/>
      <c r="DQ126" s="159"/>
      <c r="DR126" s="159"/>
      <c r="DS126" s="159"/>
      <c r="DT126" s="159"/>
      <c r="DU126" s="159"/>
      <c r="DV126" s="159"/>
      <c r="DW126" s="159"/>
      <c r="DX126" s="159"/>
      <c r="DY126" s="159"/>
      <c r="DZ126" s="159"/>
      <c r="EA126" s="159"/>
      <c r="EB126" s="159"/>
      <c r="EC126" s="159"/>
      <c r="ED126" s="159"/>
      <c r="EE126" s="159"/>
      <c r="EF126" s="159"/>
      <c r="EG126" s="159"/>
      <c r="EH126" s="159"/>
      <c r="EI126" s="159"/>
      <c r="EJ126" s="159"/>
      <c r="EK126" s="159"/>
      <c r="EL126" s="159"/>
      <c r="EM126" s="159"/>
      <c r="EN126" s="159"/>
      <c r="EO126" s="159"/>
      <c r="EP126" s="159"/>
      <c r="EQ126" s="159"/>
      <c r="ER126" s="159"/>
      <c r="ES126" s="159"/>
      <c r="ET126" s="159"/>
      <c r="EU126" s="159"/>
      <c r="EV126" s="159"/>
      <c r="EW126" s="159"/>
      <c r="EX126" s="159"/>
      <c r="EY126" s="159"/>
      <c r="EZ126" s="159"/>
      <c r="FA126" s="159"/>
      <c r="FB126" s="159"/>
      <c r="FC126" s="159"/>
      <c r="FD126" s="159"/>
      <c r="FE126" s="159"/>
      <c r="FF126" s="159"/>
      <c r="FG126" s="159"/>
      <c r="FH126" s="159"/>
      <c r="FI126" s="159"/>
      <c r="FJ126" s="159"/>
      <c r="FK126" s="159"/>
      <c r="FL126" s="159"/>
      <c r="FM126" s="159"/>
      <c r="FN126" s="159"/>
      <c r="FO126" s="159"/>
      <c r="FP126" s="159"/>
      <c r="FQ126" s="159"/>
      <c r="FR126" s="159"/>
      <c r="FS126" s="159"/>
      <c r="FT126" s="159"/>
      <c r="FU126" s="159"/>
      <c r="FV126" s="159"/>
      <c r="FW126" s="159"/>
      <c r="FX126" s="159"/>
      <c r="FY126" s="159"/>
      <c r="FZ126" s="159"/>
      <c r="GA126" s="159"/>
      <c r="GB126" s="159"/>
      <c r="GC126" s="159"/>
      <c r="GD126" s="159"/>
      <c r="GE126" s="159"/>
      <c r="GF126" s="159"/>
      <c r="GG126" s="159"/>
      <c r="GH126" s="159"/>
      <c r="GI126" s="159"/>
      <c r="GJ126" s="159"/>
      <c r="GK126" s="159"/>
      <c r="GL126" s="159"/>
      <c r="GM126" s="159"/>
      <c r="GN126" s="159"/>
      <c r="GO126" s="159"/>
      <c r="GP126" s="159"/>
      <c r="GQ126" s="159"/>
      <c r="GR126" s="159"/>
      <c r="GS126" s="159"/>
      <c r="GT126" s="159"/>
      <c r="GU126" s="159"/>
      <c r="GV126" s="159"/>
      <c r="GW126" s="159"/>
      <c r="GX126" s="159"/>
      <c r="GY126" s="159"/>
      <c r="GZ126" s="159"/>
      <c r="HA126" s="159"/>
      <c r="HB126" s="159"/>
      <c r="HC126" s="159"/>
      <c r="HD126" s="159"/>
      <c r="HE126" s="159"/>
      <c r="HF126" s="159"/>
      <c r="HG126" s="159"/>
      <c r="HH126" s="159"/>
      <c r="HI126" s="159"/>
      <c r="HJ126" s="159"/>
      <c r="HK126" s="159"/>
      <c r="HL126" s="159"/>
      <c r="HM126" s="159"/>
      <c r="HN126" s="159"/>
      <c r="HO126" s="159"/>
      <c r="HP126" s="159"/>
      <c r="HQ126" s="159"/>
      <c r="HR126" s="159"/>
      <c r="HS126" s="159"/>
      <c r="HT126" s="159"/>
      <c r="HU126" s="159"/>
      <c r="HV126" s="159"/>
      <c r="HW126" s="159"/>
      <c r="HX126" s="159"/>
      <c r="HY126" s="159"/>
      <c r="HZ126" s="159"/>
      <c r="IA126" s="159"/>
      <c r="IB126" s="159"/>
      <c r="IC126" s="159"/>
      <c r="ID126" s="159"/>
      <c r="IE126" s="159"/>
      <c r="IF126" s="159"/>
      <c r="IG126" s="159"/>
      <c r="IH126" s="159"/>
      <c r="II126" s="159"/>
      <c r="IJ126" s="159"/>
      <c r="IK126" s="159"/>
      <c r="IL126" s="159"/>
      <c r="IM126" s="159"/>
      <c r="IN126" s="159"/>
      <c r="IO126" s="159"/>
      <c r="IP126" s="159"/>
      <c r="IQ126" s="159"/>
      <c r="IR126" s="159"/>
      <c r="IS126" s="159"/>
      <c r="IT126" s="159"/>
      <c r="IU126" s="159"/>
    </row>
    <row r="127" spans="1:255" s="160" customFormat="1" x14ac:dyDescent="0.2">
      <c r="B127" s="161"/>
      <c r="D127" s="100"/>
      <c r="E127" s="173"/>
      <c r="F127" s="172"/>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c r="AK127" s="159"/>
      <c r="AL127" s="159"/>
      <c r="AM127" s="159"/>
      <c r="AN127" s="159"/>
      <c r="AO127" s="159"/>
      <c r="AP127" s="159"/>
      <c r="AQ127" s="159"/>
      <c r="AR127" s="159"/>
      <c r="AS127" s="159"/>
      <c r="AT127" s="159"/>
      <c r="AU127" s="159"/>
      <c r="AV127" s="159"/>
      <c r="AW127" s="159"/>
      <c r="AX127" s="159"/>
      <c r="AY127" s="159"/>
      <c r="AZ127" s="159"/>
      <c r="BA127" s="159"/>
      <c r="BB127" s="159"/>
      <c r="BC127" s="159"/>
      <c r="BD127" s="159"/>
      <c r="BE127" s="159"/>
      <c r="BF127" s="159"/>
      <c r="BG127" s="159"/>
      <c r="BH127" s="159"/>
      <c r="BI127" s="159"/>
      <c r="BJ127" s="159"/>
      <c r="BK127" s="159"/>
      <c r="BL127" s="159"/>
      <c r="BM127" s="159"/>
      <c r="BN127" s="159"/>
      <c r="BO127" s="159"/>
      <c r="BP127" s="159"/>
      <c r="BQ127" s="159"/>
      <c r="BR127" s="159"/>
      <c r="BS127" s="159"/>
      <c r="BT127" s="159"/>
      <c r="BU127" s="159"/>
      <c r="BV127" s="159"/>
      <c r="BW127" s="159"/>
      <c r="BX127" s="159"/>
      <c r="BY127" s="159"/>
      <c r="BZ127" s="159"/>
      <c r="CA127" s="159"/>
      <c r="CB127" s="159"/>
      <c r="CC127" s="159"/>
      <c r="CD127" s="159"/>
      <c r="CE127" s="159"/>
      <c r="CF127" s="159"/>
      <c r="CG127" s="159"/>
      <c r="CH127" s="159"/>
      <c r="CI127" s="159"/>
      <c r="CJ127" s="159"/>
      <c r="CK127" s="159"/>
      <c r="CL127" s="159"/>
      <c r="CM127" s="159"/>
      <c r="CN127" s="159"/>
      <c r="CO127" s="159"/>
      <c r="CP127" s="159"/>
      <c r="CQ127" s="159"/>
      <c r="CR127" s="159"/>
      <c r="CS127" s="159"/>
      <c r="CT127" s="159"/>
      <c r="CU127" s="159"/>
      <c r="CV127" s="159"/>
      <c r="CW127" s="159"/>
      <c r="CX127" s="159"/>
      <c r="CY127" s="159"/>
      <c r="CZ127" s="159"/>
      <c r="DA127" s="159"/>
      <c r="DB127" s="159"/>
      <c r="DC127" s="159"/>
      <c r="DD127" s="159"/>
      <c r="DE127" s="159"/>
      <c r="DF127" s="159"/>
      <c r="DG127" s="159"/>
      <c r="DH127" s="159"/>
      <c r="DI127" s="159"/>
      <c r="DJ127" s="159"/>
      <c r="DK127" s="159"/>
      <c r="DL127" s="159"/>
      <c r="DM127" s="159"/>
      <c r="DN127" s="159"/>
      <c r="DO127" s="159"/>
      <c r="DP127" s="159"/>
      <c r="DQ127" s="159"/>
      <c r="DR127" s="159"/>
      <c r="DS127" s="159"/>
      <c r="DT127" s="159"/>
      <c r="DU127" s="159"/>
      <c r="DV127" s="159"/>
      <c r="DW127" s="159"/>
      <c r="DX127" s="159"/>
      <c r="DY127" s="159"/>
      <c r="DZ127" s="159"/>
      <c r="EA127" s="159"/>
      <c r="EB127" s="159"/>
      <c r="EC127" s="159"/>
      <c r="ED127" s="159"/>
      <c r="EE127" s="159"/>
      <c r="EF127" s="159"/>
      <c r="EG127" s="159"/>
      <c r="EH127" s="159"/>
      <c r="EI127" s="159"/>
      <c r="EJ127" s="159"/>
      <c r="EK127" s="159"/>
      <c r="EL127" s="159"/>
      <c r="EM127" s="159"/>
      <c r="EN127" s="159"/>
      <c r="EO127" s="159"/>
      <c r="EP127" s="159"/>
      <c r="EQ127" s="159"/>
      <c r="ER127" s="159"/>
      <c r="ES127" s="159"/>
      <c r="ET127" s="159"/>
      <c r="EU127" s="159"/>
      <c r="EV127" s="159"/>
      <c r="EW127" s="159"/>
      <c r="EX127" s="159"/>
      <c r="EY127" s="159"/>
      <c r="EZ127" s="159"/>
      <c r="FA127" s="159"/>
      <c r="FB127" s="159"/>
      <c r="FC127" s="159"/>
      <c r="FD127" s="159"/>
      <c r="FE127" s="159"/>
      <c r="FF127" s="159"/>
      <c r="FG127" s="159"/>
      <c r="FH127" s="159"/>
      <c r="FI127" s="159"/>
      <c r="FJ127" s="159"/>
      <c r="FK127" s="159"/>
      <c r="FL127" s="159"/>
      <c r="FM127" s="159"/>
      <c r="FN127" s="159"/>
      <c r="FO127" s="159"/>
      <c r="FP127" s="159"/>
      <c r="FQ127" s="159"/>
      <c r="FR127" s="159"/>
      <c r="FS127" s="159"/>
      <c r="FT127" s="159"/>
      <c r="FU127" s="159"/>
      <c r="FV127" s="159"/>
      <c r="FW127" s="159"/>
      <c r="FX127" s="159"/>
      <c r="FY127" s="159"/>
      <c r="FZ127" s="159"/>
      <c r="GA127" s="159"/>
      <c r="GB127" s="159"/>
      <c r="GC127" s="159"/>
      <c r="GD127" s="159"/>
      <c r="GE127" s="159"/>
      <c r="GF127" s="159"/>
      <c r="GG127" s="159"/>
      <c r="GH127" s="159"/>
      <c r="GI127" s="159"/>
      <c r="GJ127" s="159"/>
      <c r="GK127" s="159"/>
      <c r="GL127" s="159"/>
      <c r="GM127" s="159"/>
      <c r="GN127" s="159"/>
      <c r="GO127" s="159"/>
      <c r="GP127" s="159"/>
      <c r="GQ127" s="159"/>
      <c r="GR127" s="159"/>
      <c r="GS127" s="159"/>
      <c r="GT127" s="159"/>
      <c r="GU127" s="159"/>
      <c r="GV127" s="159"/>
      <c r="GW127" s="159"/>
      <c r="GX127" s="159"/>
      <c r="GY127" s="159"/>
      <c r="GZ127" s="159"/>
      <c r="HA127" s="159"/>
      <c r="HB127" s="159"/>
      <c r="HC127" s="159"/>
      <c r="HD127" s="159"/>
      <c r="HE127" s="159"/>
      <c r="HF127" s="159"/>
      <c r="HG127" s="159"/>
      <c r="HH127" s="159"/>
      <c r="HI127" s="159"/>
      <c r="HJ127" s="159"/>
      <c r="HK127" s="159"/>
      <c r="HL127" s="159"/>
      <c r="HM127" s="159"/>
      <c r="HN127" s="159"/>
      <c r="HO127" s="159"/>
      <c r="HP127" s="159"/>
      <c r="HQ127" s="159"/>
      <c r="HR127" s="159"/>
      <c r="HS127" s="159"/>
      <c r="HT127" s="159"/>
      <c r="HU127" s="159"/>
      <c r="HV127" s="159"/>
      <c r="HW127" s="159"/>
      <c r="HX127" s="159"/>
      <c r="HY127" s="159"/>
      <c r="HZ127" s="159"/>
      <c r="IA127" s="159"/>
      <c r="IB127" s="159"/>
      <c r="IC127" s="159"/>
      <c r="ID127" s="159"/>
      <c r="IE127" s="159"/>
      <c r="IF127" s="159"/>
      <c r="IG127" s="159"/>
      <c r="IH127" s="159"/>
      <c r="II127" s="159"/>
      <c r="IJ127" s="159"/>
      <c r="IK127" s="159"/>
      <c r="IL127" s="159"/>
      <c r="IM127" s="159"/>
      <c r="IN127" s="159"/>
      <c r="IO127" s="159"/>
      <c r="IP127" s="159"/>
      <c r="IQ127" s="159"/>
      <c r="IR127" s="159"/>
      <c r="IS127" s="159"/>
      <c r="IT127" s="159"/>
      <c r="IU127" s="159"/>
    </row>
    <row r="128" spans="1:255" s="160" customFormat="1" x14ac:dyDescent="0.2">
      <c r="B128" s="161"/>
      <c r="D128" s="100"/>
      <c r="E128" s="173"/>
      <c r="F128" s="172"/>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c r="AK128" s="159"/>
      <c r="AL128" s="159"/>
      <c r="AM128" s="159"/>
      <c r="AN128" s="159"/>
      <c r="AO128" s="159"/>
      <c r="AP128" s="159"/>
      <c r="AQ128" s="159"/>
      <c r="AR128" s="159"/>
      <c r="AS128" s="159"/>
      <c r="AT128" s="159"/>
      <c r="AU128" s="159"/>
      <c r="AV128" s="159"/>
      <c r="AW128" s="159"/>
      <c r="AX128" s="159"/>
      <c r="AY128" s="159"/>
      <c r="AZ128" s="159"/>
      <c r="BA128" s="159"/>
      <c r="BB128" s="159"/>
      <c r="BC128" s="159"/>
      <c r="BD128" s="159"/>
      <c r="BE128" s="159"/>
      <c r="BF128" s="159"/>
      <c r="BG128" s="159"/>
      <c r="BH128" s="159"/>
      <c r="BI128" s="159"/>
      <c r="BJ128" s="159"/>
      <c r="BK128" s="159"/>
      <c r="BL128" s="159"/>
      <c r="BM128" s="159"/>
      <c r="BN128" s="159"/>
      <c r="BO128" s="159"/>
      <c r="BP128" s="159"/>
      <c r="BQ128" s="159"/>
      <c r="BR128" s="159"/>
      <c r="BS128" s="159"/>
      <c r="BT128" s="159"/>
      <c r="BU128" s="159"/>
      <c r="BV128" s="159"/>
      <c r="BW128" s="159"/>
      <c r="BX128" s="159"/>
      <c r="BY128" s="159"/>
      <c r="BZ128" s="159"/>
      <c r="CA128" s="159"/>
      <c r="CB128" s="159"/>
      <c r="CC128" s="159"/>
      <c r="CD128" s="159"/>
      <c r="CE128" s="159"/>
      <c r="CF128" s="159"/>
      <c r="CG128" s="159"/>
      <c r="CH128" s="159"/>
      <c r="CI128" s="159"/>
      <c r="CJ128" s="159"/>
      <c r="CK128" s="159"/>
      <c r="CL128" s="159"/>
      <c r="CM128" s="159"/>
      <c r="CN128" s="159"/>
      <c r="CO128" s="159"/>
      <c r="CP128" s="159"/>
      <c r="CQ128" s="159"/>
      <c r="CR128" s="159"/>
      <c r="CS128" s="159"/>
      <c r="CT128" s="159"/>
      <c r="CU128" s="159"/>
      <c r="CV128" s="159"/>
      <c r="CW128" s="159"/>
      <c r="CX128" s="159"/>
      <c r="CY128" s="159"/>
      <c r="CZ128" s="159"/>
      <c r="DA128" s="159"/>
      <c r="DB128" s="159"/>
      <c r="DC128" s="159"/>
      <c r="DD128" s="159"/>
      <c r="DE128" s="159"/>
      <c r="DF128" s="159"/>
      <c r="DG128" s="159"/>
      <c r="DH128" s="159"/>
      <c r="DI128" s="159"/>
      <c r="DJ128" s="159"/>
      <c r="DK128" s="159"/>
      <c r="DL128" s="159"/>
      <c r="DM128" s="159"/>
      <c r="DN128" s="159"/>
      <c r="DO128" s="159"/>
      <c r="DP128" s="159"/>
      <c r="DQ128" s="159"/>
      <c r="DR128" s="159"/>
      <c r="DS128" s="159"/>
      <c r="DT128" s="159"/>
      <c r="DU128" s="159"/>
      <c r="DV128" s="159"/>
      <c r="DW128" s="159"/>
      <c r="DX128" s="159"/>
      <c r="DY128" s="159"/>
      <c r="DZ128" s="159"/>
      <c r="EA128" s="159"/>
      <c r="EB128" s="159"/>
      <c r="EC128" s="159"/>
      <c r="ED128" s="159"/>
      <c r="EE128" s="159"/>
      <c r="EF128" s="159"/>
      <c r="EG128" s="159"/>
      <c r="EH128" s="159"/>
      <c r="EI128" s="159"/>
      <c r="EJ128" s="159"/>
      <c r="EK128" s="159"/>
      <c r="EL128" s="159"/>
      <c r="EM128" s="159"/>
      <c r="EN128" s="159"/>
      <c r="EO128" s="159"/>
      <c r="EP128" s="159"/>
      <c r="EQ128" s="159"/>
      <c r="ER128" s="159"/>
      <c r="ES128" s="159"/>
      <c r="ET128" s="159"/>
      <c r="EU128" s="159"/>
      <c r="EV128" s="159"/>
      <c r="EW128" s="159"/>
      <c r="EX128" s="159"/>
      <c r="EY128" s="159"/>
      <c r="EZ128" s="159"/>
      <c r="FA128" s="159"/>
      <c r="FB128" s="159"/>
      <c r="FC128" s="159"/>
      <c r="FD128" s="159"/>
      <c r="FE128" s="159"/>
      <c r="FF128" s="159"/>
      <c r="FG128" s="159"/>
      <c r="FH128" s="159"/>
      <c r="FI128" s="159"/>
      <c r="FJ128" s="159"/>
      <c r="FK128" s="159"/>
      <c r="FL128" s="159"/>
      <c r="FM128" s="159"/>
      <c r="FN128" s="159"/>
      <c r="FO128" s="159"/>
      <c r="FP128" s="159"/>
      <c r="FQ128" s="159"/>
      <c r="FR128" s="159"/>
      <c r="FS128" s="159"/>
      <c r="FT128" s="159"/>
      <c r="FU128" s="159"/>
      <c r="FV128" s="159"/>
      <c r="FW128" s="159"/>
      <c r="FX128" s="159"/>
      <c r="FY128" s="159"/>
      <c r="FZ128" s="159"/>
      <c r="GA128" s="159"/>
      <c r="GB128" s="159"/>
      <c r="GC128" s="159"/>
      <c r="GD128" s="159"/>
      <c r="GE128" s="159"/>
      <c r="GF128" s="159"/>
      <c r="GG128" s="159"/>
      <c r="GH128" s="159"/>
      <c r="GI128" s="159"/>
      <c r="GJ128" s="159"/>
      <c r="GK128" s="159"/>
      <c r="GL128" s="159"/>
      <c r="GM128" s="159"/>
      <c r="GN128" s="159"/>
      <c r="GO128" s="159"/>
      <c r="GP128" s="159"/>
      <c r="GQ128" s="159"/>
      <c r="GR128" s="159"/>
      <c r="GS128" s="159"/>
      <c r="GT128" s="159"/>
      <c r="GU128" s="159"/>
      <c r="GV128" s="159"/>
      <c r="GW128" s="159"/>
      <c r="GX128" s="159"/>
      <c r="GY128" s="159"/>
      <c r="GZ128" s="159"/>
      <c r="HA128" s="159"/>
      <c r="HB128" s="159"/>
      <c r="HC128" s="159"/>
      <c r="HD128" s="159"/>
      <c r="HE128" s="159"/>
      <c r="HF128" s="159"/>
      <c r="HG128" s="159"/>
      <c r="HH128" s="159"/>
      <c r="HI128" s="159"/>
      <c r="HJ128" s="159"/>
      <c r="HK128" s="159"/>
      <c r="HL128" s="159"/>
      <c r="HM128" s="159"/>
      <c r="HN128" s="159"/>
      <c r="HO128" s="159"/>
      <c r="HP128" s="159"/>
      <c r="HQ128" s="159"/>
      <c r="HR128" s="159"/>
      <c r="HS128" s="159"/>
      <c r="HT128" s="159"/>
      <c r="HU128" s="159"/>
      <c r="HV128" s="159"/>
      <c r="HW128" s="159"/>
      <c r="HX128" s="159"/>
      <c r="HY128" s="159"/>
      <c r="HZ128" s="159"/>
      <c r="IA128" s="159"/>
      <c r="IB128" s="159"/>
      <c r="IC128" s="159"/>
      <c r="ID128" s="159"/>
      <c r="IE128" s="159"/>
      <c r="IF128" s="159"/>
      <c r="IG128" s="159"/>
      <c r="IH128" s="159"/>
      <c r="II128" s="159"/>
      <c r="IJ128" s="159"/>
      <c r="IK128" s="159"/>
      <c r="IL128" s="159"/>
      <c r="IM128" s="159"/>
      <c r="IN128" s="159"/>
      <c r="IO128" s="159"/>
      <c r="IP128" s="159"/>
      <c r="IQ128" s="159"/>
      <c r="IR128" s="159"/>
      <c r="IS128" s="159"/>
      <c r="IT128" s="159"/>
      <c r="IU128" s="159"/>
    </row>
    <row r="129" spans="2:255" s="160" customFormat="1" x14ac:dyDescent="0.2">
      <c r="B129" s="161"/>
      <c r="D129" s="100"/>
      <c r="E129" s="173"/>
      <c r="F129" s="172"/>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c r="AK129" s="159"/>
      <c r="AL129" s="159"/>
      <c r="AM129" s="159"/>
      <c r="AN129" s="159"/>
      <c r="AO129" s="159"/>
      <c r="AP129" s="159"/>
      <c r="AQ129" s="159"/>
      <c r="AR129" s="159"/>
      <c r="AS129" s="159"/>
      <c r="AT129" s="159"/>
      <c r="AU129" s="159"/>
      <c r="AV129" s="159"/>
      <c r="AW129" s="159"/>
      <c r="AX129" s="159"/>
      <c r="AY129" s="159"/>
      <c r="AZ129" s="159"/>
      <c r="BA129" s="159"/>
      <c r="BB129" s="159"/>
      <c r="BC129" s="159"/>
      <c r="BD129" s="159"/>
      <c r="BE129" s="159"/>
      <c r="BF129" s="159"/>
      <c r="BG129" s="159"/>
      <c r="BH129" s="159"/>
      <c r="BI129" s="159"/>
      <c r="BJ129" s="159"/>
      <c r="BK129" s="159"/>
      <c r="BL129" s="159"/>
      <c r="BM129" s="159"/>
      <c r="BN129" s="159"/>
      <c r="BO129" s="159"/>
      <c r="BP129" s="159"/>
      <c r="BQ129" s="159"/>
      <c r="BR129" s="159"/>
      <c r="BS129" s="159"/>
      <c r="BT129" s="159"/>
      <c r="BU129" s="159"/>
      <c r="BV129" s="159"/>
      <c r="BW129" s="159"/>
      <c r="BX129" s="159"/>
      <c r="BY129" s="159"/>
      <c r="BZ129" s="159"/>
      <c r="CA129" s="159"/>
      <c r="CB129" s="159"/>
      <c r="CC129" s="159"/>
      <c r="CD129" s="159"/>
      <c r="CE129" s="159"/>
      <c r="CF129" s="159"/>
      <c r="CG129" s="159"/>
      <c r="CH129" s="159"/>
      <c r="CI129" s="159"/>
      <c r="CJ129" s="159"/>
      <c r="CK129" s="159"/>
      <c r="CL129" s="159"/>
      <c r="CM129" s="159"/>
      <c r="CN129" s="159"/>
      <c r="CO129" s="159"/>
      <c r="CP129" s="159"/>
      <c r="CQ129" s="159"/>
      <c r="CR129" s="159"/>
      <c r="CS129" s="159"/>
      <c r="CT129" s="159"/>
      <c r="CU129" s="159"/>
      <c r="CV129" s="159"/>
      <c r="CW129" s="159"/>
      <c r="CX129" s="159"/>
      <c r="CY129" s="159"/>
      <c r="CZ129" s="159"/>
      <c r="DA129" s="159"/>
      <c r="DB129" s="159"/>
      <c r="DC129" s="159"/>
      <c r="DD129" s="159"/>
      <c r="DE129" s="159"/>
      <c r="DF129" s="159"/>
      <c r="DG129" s="159"/>
      <c r="DH129" s="159"/>
      <c r="DI129" s="159"/>
      <c r="DJ129" s="159"/>
      <c r="DK129" s="159"/>
      <c r="DL129" s="159"/>
      <c r="DM129" s="159"/>
      <c r="DN129" s="159"/>
      <c r="DO129" s="159"/>
      <c r="DP129" s="159"/>
      <c r="DQ129" s="159"/>
      <c r="DR129" s="159"/>
      <c r="DS129" s="159"/>
      <c r="DT129" s="159"/>
      <c r="DU129" s="159"/>
      <c r="DV129" s="159"/>
      <c r="DW129" s="159"/>
      <c r="DX129" s="159"/>
      <c r="DY129" s="159"/>
      <c r="DZ129" s="159"/>
      <c r="EA129" s="159"/>
      <c r="EB129" s="159"/>
      <c r="EC129" s="159"/>
      <c r="ED129" s="159"/>
      <c r="EE129" s="159"/>
      <c r="EF129" s="159"/>
      <c r="EG129" s="159"/>
      <c r="EH129" s="159"/>
      <c r="EI129" s="159"/>
      <c r="EJ129" s="159"/>
      <c r="EK129" s="159"/>
      <c r="EL129" s="159"/>
      <c r="EM129" s="159"/>
      <c r="EN129" s="159"/>
      <c r="EO129" s="159"/>
      <c r="EP129" s="159"/>
      <c r="EQ129" s="159"/>
      <c r="ER129" s="159"/>
      <c r="ES129" s="159"/>
      <c r="ET129" s="159"/>
      <c r="EU129" s="159"/>
      <c r="EV129" s="159"/>
      <c r="EW129" s="159"/>
      <c r="EX129" s="159"/>
      <c r="EY129" s="159"/>
      <c r="EZ129" s="159"/>
      <c r="FA129" s="159"/>
      <c r="FB129" s="159"/>
      <c r="FC129" s="159"/>
      <c r="FD129" s="159"/>
      <c r="FE129" s="159"/>
      <c r="FF129" s="159"/>
      <c r="FG129" s="159"/>
      <c r="FH129" s="159"/>
      <c r="FI129" s="159"/>
      <c r="FJ129" s="159"/>
      <c r="FK129" s="159"/>
      <c r="FL129" s="159"/>
      <c r="FM129" s="159"/>
      <c r="FN129" s="159"/>
      <c r="FO129" s="159"/>
      <c r="FP129" s="159"/>
      <c r="FQ129" s="159"/>
      <c r="FR129" s="159"/>
      <c r="FS129" s="159"/>
      <c r="FT129" s="159"/>
      <c r="FU129" s="159"/>
      <c r="FV129" s="159"/>
      <c r="FW129" s="159"/>
      <c r="FX129" s="159"/>
      <c r="FY129" s="159"/>
      <c r="FZ129" s="159"/>
      <c r="GA129" s="159"/>
      <c r="GB129" s="159"/>
      <c r="GC129" s="159"/>
      <c r="GD129" s="159"/>
      <c r="GE129" s="159"/>
      <c r="GF129" s="159"/>
      <c r="GG129" s="159"/>
      <c r="GH129" s="159"/>
      <c r="GI129" s="159"/>
      <c r="GJ129" s="159"/>
      <c r="GK129" s="159"/>
      <c r="GL129" s="159"/>
      <c r="GM129" s="159"/>
      <c r="GN129" s="159"/>
      <c r="GO129" s="159"/>
      <c r="GP129" s="159"/>
      <c r="GQ129" s="159"/>
      <c r="GR129" s="159"/>
      <c r="GS129" s="159"/>
      <c r="GT129" s="159"/>
      <c r="GU129" s="159"/>
      <c r="GV129" s="159"/>
      <c r="GW129" s="159"/>
      <c r="GX129" s="159"/>
      <c r="GY129" s="159"/>
      <c r="GZ129" s="159"/>
      <c r="HA129" s="159"/>
      <c r="HB129" s="159"/>
      <c r="HC129" s="159"/>
      <c r="HD129" s="159"/>
      <c r="HE129" s="159"/>
      <c r="HF129" s="159"/>
      <c r="HG129" s="159"/>
      <c r="HH129" s="159"/>
      <c r="HI129" s="159"/>
      <c r="HJ129" s="159"/>
      <c r="HK129" s="159"/>
      <c r="HL129" s="159"/>
      <c r="HM129" s="159"/>
      <c r="HN129" s="159"/>
      <c r="HO129" s="159"/>
      <c r="HP129" s="159"/>
      <c r="HQ129" s="159"/>
      <c r="HR129" s="159"/>
      <c r="HS129" s="159"/>
      <c r="HT129" s="159"/>
      <c r="HU129" s="159"/>
      <c r="HV129" s="159"/>
      <c r="HW129" s="159"/>
      <c r="HX129" s="159"/>
      <c r="HY129" s="159"/>
      <c r="HZ129" s="159"/>
      <c r="IA129" s="159"/>
      <c r="IB129" s="159"/>
      <c r="IC129" s="159"/>
      <c r="ID129" s="159"/>
      <c r="IE129" s="159"/>
      <c r="IF129" s="159"/>
      <c r="IG129" s="159"/>
      <c r="IH129" s="159"/>
      <c r="II129" s="159"/>
      <c r="IJ129" s="159"/>
      <c r="IK129" s="159"/>
      <c r="IL129" s="159"/>
      <c r="IM129" s="159"/>
      <c r="IN129" s="159"/>
      <c r="IO129" s="159"/>
      <c r="IP129" s="159"/>
      <c r="IQ129" s="159"/>
      <c r="IR129" s="159"/>
      <c r="IS129" s="159"/>
      <c r="IT129" s="159"/>
      <c r="IU129" s="159"/>
    </row>
    <row r="130" spans="2:255" s="160" customFormat="1" x14ac:dyDescent="0.2">
      <c r="B130" s="161"/>
      <c r="D130" s="100"/>
      <c r="E130" s="173"/>
      <c r="F130" s="172"/>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c r="AK130" s="159"/>
      <c r="AL130" s="159"/>
      <c r="AM130" s="159"/>
      <c r="AN130" s="159"/>
      <c r="AO130" s="159"/>
      <c r="AP130" s="159"/>
      <c r="AQ130" s="159"/>
      <c r="AR130" s="159"/>
      <c r="AS130" s="159"/>
      <c r="AT130" s="159"/>
      <c r="AU130" s="159"/>
      <c r="AV130" s="159"/>
      <c r="AW130" s="159"/>
      <c r="AX130" s="159"/>
      <c r="AY130" s="159"/>
      <c r="AZ130" s="159"/>
      <c r="BA130" s="159"/>
      <c r="BB130" s="159"/>
      <c r="BC130" s="159"/>
      <c r="BD130" s="159"/>
      <c r="BE130" s="159"/>
      <c r="BF130" s="159"/>
      <c r="BG130" s="159"/>
      <c r="BH130" s="159"/>
      <c r="BI130" s="159"/>
      <c r="BJ130" s="159"/>
      <c r="BK130" s="159"/>
      <c r="BL130" s="159"/>
      <c r="BM130" s="159"/>
      <c r="BN130" s="159"/>
      <c r="BO130" s="159"/>
      <c r="BP130" s="159"/>
      <c r="BQ130" s="159"/>
      <c r="BR130" s="159"/>
      <c r="BS130" s="159"/>
      <c r="BT130" s="159"/>
      <c r="BU130" s="159"/>
      <c r="BV130" s="159"/>
      <c r="BW130" s="159"/>
      <c r="BX130" s="159"/>
      <c r="BY130" s="159"/>
      <c r="BZ130" s="159"/>
      <c r="CA130" s="159"/>
      <c r="CB130" s="159"/>
      <c r="CC130" s="159"/>
      <c r="CD130" s="159"/>
      <c r="CE130" s="159"/>
      <c r="CF130" s="159"/>
      <c r="CG130" s="159"/>
      <c r="CH130" s="159"/>
      <c r="CI130" s="159"/>
      <c r="CJ130" s="159"/>
      <c r="CK130" s="159"/>
      <c r="CL130" s="159"/>
      <c r="CM130" s="159"/>
      <c r="CN130" s="159"/>
      <c r="CO130" s="159"/>
      <c r="CP130" s="159"/>
      <c r="CQ130" s="159"/>
      <c r="CR130" s="159"/>
      <c r="CS130" s="159"/>
      <c r="CT130" s="159"/>
      <c r="CU130" s="159"/>
      <c r="CV130" s="159"/>
      <c r="CW130" s="159"/>
      <c r="CX130" s="159"/>
      <c r="CY130" s="159"/>
      <c r="CZ130" s="159"/>
      <c r="DA130" s="159"/>
      <c r="DB130" s="159"/>
      <c r="DC130" s="159"/>
      <c r="DD130" s="159"/>
      <c r="DE130" s="159"/>
      <c r="DF130" s="159"/>
      <c r="DG130" s="159"/>
      <c r="DH130" s="159"/>
      <c r="DI130" s="159"/>
      <c r="DJ130" s="159"/>
      <c r="DK130" s="159"/>
      <c r="DL130" s="159"/>
      <c r="DM130" s="159"/>
      <c r="DN130" s="159"/>
      <c r="DO130" s="159"/>
      <c r="DP130" s="159"/>
      <c r="DQ130" s="159"/>
      <c r="DR130" s="159"/>
      <c r="DS130" s="159"/>
      <c r="DT130" s="159"/>
      <c r="DU130" s="159"/>
      <c r="DV130" s="159"/>
      <c r="DW130" s="159"/>
      <c r="DX130" s="159"/>
      <c r="DY130" s="159"/>
      <c r="DZ130" s="159"/>
      <c r="EA130" s="159"/>
      <c r="EB130" s="159"/>
      <c r="EC130" s="159"/>
      <c r="ED130" s="159"/>
      <c r="EE130" s="159"/>
      <c r="EF130" s="159"/>
      <c r="EG130" s="159"/>
      <c r="EH130" s="159"/>
      <c r="EI130" s="159"/>
      <c r="EJ130" s="159"/>
      <c r="EK130" s="159"/>
      <c r="EL130" s="159"/>
      <c r="EM130" s="159"/>
      <c r="EN130" s="159"/>
      <c r="EO130" s="159"/>
      <c r="EP130" s="159"/>
      <c r="EQ130" s="159"/>
      <c r="ER130" s="159"/>
      <c r="ES130" s="159"/>
      <c r="ET130" s="159"/>
      <c r="EU130" s="159"/>
      <c r="EV130" s="159"/>
      <c r="EW130" s="159"/>
      <c r="EX130" s="159"/>
      <c r="EY130" s="159"/>
      <c r="EZ130" s="159"/>
      <c r="FA130" s="159"/>
      <c r="FB130" s="159"/>
      <c r="FC130" s="159"/>
      <c r="FD130" s="159"/>
      <c r="FE130" s="159"/>
      <c r="FF130" s="159"/>
      <c r="FG130" s="159"/>
      <c r="FH130" s="159"/>
      <c r="FI130" s="159"/>
      <c r="FJ130" s="159"/>
      <c r="FK130" s="159"/>
      <c r="FL130" s="159"/>
      <c r="FM130" s="159"/>
      <c r="FN130" s="159"/>
      <c r="FO130" s="159"/>
      <c r="FP130" s="159"/>
      <c r="FQ130" s="159"/>
      <c r="FR130" s="159"/>
      <c r="FS130" s="159"/>
      <c r="FT130" s="159"/>
      <c r="FU130" s="159"/>
      <c r="FV130" s="159"/>
      <c r="FW130" s="159"/>
      <c r="FX130" s="159"/>
      <c r="FY130" s="159"/>
      <c r="FZ130" s="159"/>
      <c r="GA130" s="159"/>
      <c r="GB130" s="159"/>
      <c r="GC130" s="159"/>
      <c r="GD130" s="159"/>
      <c r="GE130" s="159"/>
      <c r="GF130" s="159"/>
      <c r="GG130" s="159"/>
      <c r="GH130" s="159"/>
      <c r="GI130" s="159"/>
      <c r="GJ130" s="159"/>
      <c r="GK130" s="159"/>
      <c r="GL130" s="159"/>
      <c r="GM130" s="159"/>
      <c r="GN130" s="159"/>
      <c r="GO130" s="159"/>
      <c r="GP130" s="159"/>
      <c r="GQ130" s="159"/>
      <c r="GR130" s="159"/>
      <c r="GS130" s="159"/>
      <c r="GT130" s="159"/>
      <c r="GU130" s="159"/>
      <c r="GV130" s="159"/>
      <c r="GW130" s="159"/>
      <c r="GX130" s="159"/>
      <c r="GY130" s="159"/>
      <c r="GZ130" s="159"/>
      <c r="HA130" s="159"/>
      <c r="HB130" s="159"/>
      <c r="HC130" s="159"/>
      <c r="HD130" s="159"/>
      <c r="HE130" s="159"/>
      <c r="HF130" s="159"/>
      <c r="HG130" s="159"/>
      <c r="HH130" s="159"/>
      <c r="HI130" s="159"/>
      <c r="HJ130" s="159"/>
      <c r="HK130" s="159"/>
      <c r="HL130" s="159"/>
      <c r="HM130" s="159"/>
      <c r="HN130" s="159"/>
      <c r="HO130" s="159"/>
      <c r="HP130" s="159"/>
      <c r="HQ130" s="159"/>
      <c r="HR130" s="159"/>
      <c r="HS130" s="159"/>
      <c r="HT130" s="159"/>
      <c r="HU130" s="159"/>
      <c r="HV130" s="159"/>
      <c r="HW130" s="159"/>
      <c r="HX130" s="159"/>
      <c r="HY130" s="159"/>
      <c r="HZ130" s="159"/>
      <c r="IA130" s="159"/>
      <c r="IB130" s="159"/>
      <c r="IC130" s="159"/>
      <c r="ID130" s="159"/>
      <c r="IE130" s="159"/>
      <c r="IF130" s="159"/>
      <c r="IG130" s="159"/>
      <c r="IH130" s="159"/>
      <c r="II130" s="159"/>
      <c r="IJ130" s="159"/>
      <c r="IK130" s="159"/>
      <c r="IL130" s="159"/>
      <c r="IM130" s="159"/>
      <c r="IN130" s="159"/>
      <c r="IO130" s="159"/>
      <c r="IP130" s="159"/>
      <c r="IQ130" s="159"/>
      <c r="IR130" s="159"/>
      <c r="IS130" s="159"/>
      <c r="IT130" s="159"/>
      <c r="IU130" s="159"/>
    </row>
    <row r="131" spans="2:255" s="160" customFormat="1" x14ac:dyDescent="0.2">
      <c r="B131" s="161"/>
      <c r="D131" s="100"/>
      <c r="E131" s="173"/>
      <c r="F131" s="172"/>
      <c r="P131" s="159"/>
      <c r="Q131" s="159"/>
      <c r="R131" s="159"/>
      <c r="S131" s="159"/>
      <c r="T131" s="159"/>
      <c r="U131" s="159"/>
      <c r="V131" s="159"/>
      <c r="W131" s="159"/>
      <c r="X131" s="159"/>
      <c r="Y131" s="159"/>
      <c r="Z131" s="159"/>
      <c r="AA131" s="159"/>
      <c r="AB131" s="159"/>
      <c r="AC131" s="159"/>
      <c r="AD131" s="159"/>
      <c r="AE131" s="159"/>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159"/>
      <c r="BA131" s="159"/>
      <c r="BB131" s="159"/>
      <c r="BC131" s="159"/>
      <c r="BD131" s="159"/>
      <c r="BE131" s="159"/>
      <c r="BF131" s="159"/>
      <c r="BG131" s="159"/>
      <c r="BH131" s="159"/>
      <c r="BI131" s="159"/>
      <c r="BJ131" s="159"/>
      <c r="BK131" s="159"/>
      <c r="BL131" s="159"/>
      <c r="BM131" s="159"/>
      <c r="BN131" s="159"/>
      <c r="BO131" s="159"/>
      <c r="BP131" s="159"/>
      <c r="BQ131" s="159"/>
      <c r="BR131" s="159"/>
      <c r="BS131" s="159"/>
      <c r="BT131" s="159"/>
      <c r="BU131" s="159"/>
      <c r="BV131" s="159"/>
      <c r="BW131" s="159"/>
      <c r="BX131" s="159"/>
      <c r="BY131" s="159"/>
      <c r="BZ131" s="159"/>
      <c r="CA131" s="159"/>
      <c r="CB131" s="159"/>
      <c r="CC131" s="159"/>
      <c r="CD131" s="159"/>
      <c r="CE131" s="159"/>
      <c r="CF131" s="159"/>
      <c r="CG131" s="159"/>
      <c r="CH131" s="159"/>
      <c r="CI131" s="159"/>
      <c r="CJ131" s="159"/>
      <c r="CK131" s="159"/>
      <c r="CL131" s="159"/>
      <c r="CM131" s="159"/>
      <c r="CN131" s="159"/>
      <c r="CO131" s="159"/>
      <c r="CP131" s="159"/>
      <c r="CQ131" s="159"/>
      <c r="CR131" s="159"/>
      <c r="CS131" s="159"/>
      <c r="CT131" s="159"/>
      <c r="CU131" s="159"/>
      <c r="CV131" s="159"/>
      <c r="CW131" s="159"/>
      <c r="CX131" s="159"/>
      <c r="CY131" s="159"/>
      <c r="CZ131" s="159"/>
      <c r="DA131" s="159"/>
      <c r="DB131" s="159"/>
      <c r="DC131" s="159"/>
      <c r="DD131" s="159"/>
      <c r="DE131" s="159"/>
      <c r="DF131" s="159"/>
      <c r="DG131" s="159"/>
      <c r="DH131" s="159"/>
      <c r="DI131" s="159"/>
      <c r="DJ131" s="159"/>
      <c r="DK131" s="159"/>
      <c r="DL131" s="159"/>
      <c r="DM131" s="159"/>
      <c r="DN131" s="159"/>
      <c r="DO131" s="159"/>
      <c r="DP131" s="159"/>
      <c r="DQ131" s="159"/>
      <c r="DR131" s="159"/>
      <c r="DS131" s="159"/>
      <c r="DT131" s="159"/>
      <c r="DU131" s="159"/>
      <c r="DV131" s="159"/>
      <c r="DW131" s="159"/>
      <c r="DX131" s="159"/>
      <c r="DY131" s="159"/>
      <c r="DZ131" s="159"/>
      <c r="EA131" s="159"/>
      <c r="EB131" s="159"/>
      <c r="EC131" s="159"/>
      <c r="ED131" s="159"/>
      <c r="EE131" s="159"/>
      <c r="EF131" s="159"/>
      <c r="EG131" s="159"/>
      <c r="EH131" s="159"/>
      <c r="EI131" s="159"/>
      <c r="EJ131" s="159"/>
      <c r="EK131" s="159"/>
      <c r="EL131" s="159"/>
      <c r="EM131" s="159"/>
      <c r="EN131" s="159"/>
      <c r="EO131" s="159"/>
      <c r="EP131" s="159"/>
      <c r="EQ131" s="159"/>
      <c r="ER131" s="159"/>
      <c r="ES131" s="159"/>
      <c r="ET131" s="159"/>
      <c r="EU131" s="159"/>
      <c r="EV131" s="159"/>
      <c r="EW131" s="159"/>
      <c r="EX131" s="159"/>
      <c r="EY131" s="159"/>
      <c r="EZ131" s="159"/>
      <c r="FA131" s="159"/>
      <c r="FB131" s="159"/>
      <c r="FC131" s="159"/>
      <c r="FD131" s="159"/>
      <c r="FE131" s="159"/>
      <c r="FF131" s="159"/>
      <c r="FG131" s="159"/>
      <c r="FH131" s="159"/>
      <c r="FI131" s="159"/>
      <c r="FJ131" s="159"/>
      <c r="FK131" s="159"/>
      <c r="FL131" s="159"/>
      <c r="FM131" s="159"/>
      <c r="FN131" s="159"/>
      <c r="FO131" s="159"/>
      <c r="FP131" s="159"/>
      <c r="FQ131" s="159"/>
      <c r="FR131" s="159"/>
      <c r="FS131" s="159"/>
      <c r="FT131" s="159"/>
      <c r="FU131" s="159"/>
      <c r="FV131" s="159"/>
      <c r="FW131" s="159"/>
      <c r="FX131" s="159"/>
      <c r="FY131" s="159"/>
      <c r="FZ131" s="159"/>
      <c r="GA131" s="159"/>
      <c r="GB131" s="159"/>
      <c r="GC131" s="159"/>
      <c r="GD131" s="159"/>
      <c r="GE131" s="159"/>
      <c r="GF131" s="159"/>
      <c r="GG131" s="159"/>
      <c r="GH131" s="159"/>
      <c r="GI131" s="159"/>
      <c r="GJ131" s="159"/>
      <c r="GK131" s="159"/>
      <c r="GL131" s="159"/>
      <c r="GM131" s="159"/>
      <c r="GN131" s="159"/>
      <c r="GO131" s="159"/>
      <c r="GP131" s="159"/>
      <c r="GQ131" s="159"/>
      <c r="GR131" s="159"/>
      <c r="GS131" s="159"/>
      <c r="GT131" s="159"/>
      <c r="GU131" s="159"/>
      <c r="GV131" s="159"/>
      <c r="GW131" s="159"/>
      <c r="GX131" s="159"/>
      <c r="GY131" s="159"/>
      <c r="GZ131" s="159"/>
      <c r="HA131" s="159"/>
      <c r="HB131" s="159"/>
      <c r="HC131" s="159"/>
      <c r="HD131" s="159"/>
      <c r="HE131" s="159"/>
      <c r="HF131" s="159"/>
      <c r="HG131" s="159"/>
      <c r="HH131" s="159"/>
      <c r="HI131" s="159"/>
      <c r="HJ131" s="159"/>
      <c r="HK131" s="159"/>
      <c r="HL131" s="159"/>
      <c r="HM131" s="159"/>
      <c r="HN131" s="159"/>
      <c r="HO131" s="159"/>
      <c r="HP131" s="159"/>
      <c r="HQ131" s="159"/>
      <c r="HR131" s="159"/>
      <c r="HS131" s="159"/>
      <c r="HT131" s="159"/>
      <c r="HU131" s="159"/>
      <c r="HV131" s="159"/>
      <c r="HW131" s="159"/>
      <c r="HX131" s="159"/>
      <c r="HY131" s="159"/>
      <c r="HZ131" s="159"/>
      <c r="IA131" s="159"/>
      <c r="IB131" s="159"/>
      <c r="IC131" s="159"/>
      <c r="ID131" s="159"/>
      <c r="IE131" s="159"/>
      <c r="IF131" s="159"/>
      <c r="IG131" s="159"/>
      <c r="IH131" s="159"/>
      <c r="II131" s="159"/>
      <c r="IJ131" s="159"/>
      <c r="IK131" s="159"/>
      <c r="IL131" s="159"/>
      <c r="IM131" s="159"/>
      <c r="IN131" s="159"/>
      <c r="IO131" s="159"/>
      <c r="IP131" s="159"/>
      <c r="IQ131" s="159"/>
      <c r="IR131" s="159"/>
      <c r="IS131" s="159"/>
      <c r="IT131" s="159"/>
      <c r="IU131" s="159"/>
    </row>
  </sheetData>
  <mergeCells count="1">
    <mergeCell ref="B5:C5"/>
  </mergeCells>
  <pageMargins left="0.98425196850393704" right="3.937007874015748E-2" top="1.1417322834645669" bottom="0.98425196850393704" header="0.27559055118110237" footer="0.31496062992125984"/>
  <pageSetup paperSize="9" scale="85" firstPageNumber="0" orientation="portrait" r:id="rId1"/>
  <headerFooter scaleWithDoc="0" alignWithMargins="0">
    <oddHeader xml:space="preserve">&amp;L&amp;18&amp;K08-018&amp;G&amp;RBr. projekta: 264/14   
                      List   br.:&amp;P+44  
</oddHeader>
    <oddFooter>&amp;C________________________________________________________________________________________
Građevina:  GRAĐENJE PRIMARNE PROMETNICE PLANSKE OZNAKE  U-3 I PRISTUPNE 
PROMETNICE PLANSKE OZNAKE U-3.1 U NASELJU KRK (FAZE :V, VI, VII)</oddFooter>
  </headerFooter>
  <rowBreaks count="6" manualBreakCount="6">
    <brk id="36" max="16383" man="1"/>
    <brk id="65" max="16383" man="1"/>
    <brk id="81" max="16383" man="1"/>
    <brk id="90" max="16383" man="1"/>
    <brk id="91" max="16383" man="1"/>
    <brk id="92"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8"/>
  <sheetViews>
    <sheetView tabSelected="1" zoomScale="115" zoomScaleNormal="115" zoomScaleSheetLayoutView="115" zoomScalePageLayoutView="85" workbookViewId="0">
      <selection activeCell="F8" sqref="F8"/>
    </sheetView>
  </sheetViews>
  <sheetFormatPr defaultRowHeight="11.25" x14ac:dyDescent="0.2"/>
  <cols>
    <col min="1" max="1" width="7" style="170" customWidth="1"/>
    <col min="2" max="2" width="45" style="171" customWidth="1"/>
    <col min="3" max="3" width="8.42578125" style="170" customWidth="1"/>
    <col min="4" max="4" width="11.42578125" style="118" customWidth="1"/>
    <col min="5" max="5" width="13" style="119" customWidth="1"/>
    <col min="6" max="6" width="17.42578125" style="168" customWidth="1"/>
    <col min="7" max="14" width="0" style="160" hidden="1" customWidth="1"/>
    <col min="15" max="15" width="17.28515625" style="160" hidden="1" customWidth="1"/>
    <col min="16" max="16384" width="9.140625" style="159"/>
  </cols>
  <sheetData>
    <row r="1" spans="1:255" s="248" customFormat="1" ht="15.6" customHeight="1" x14ac:dyDescent="0.2">
      <c r="A1" s="255"/>
      <c r="B1" s="220"/>
      <c r="C1" s="251"/>
      <c r="D1" s="94"/>
      <c r="E1" s="96"/>
      <c r="F1" s="254"/>
    </row>
    <row r="2" spans="1:255" s="248" customFormat="1" ht="15.6" customHeight="1" x14ac:dyDescent="0.2">
      <c r="A2" s="255"/>
      <c r="B2" s="220"/>
      <c r="C2" s="251"/>
      <c r="D2" s="94"/>
      <c r="E2" s="96"/>
      <c r="F2" s="254"/>
    </row>
    <row r="3" spans="1:255" s="248" customFormat="1" ht="15.6" customHeight="1" x14ac:dyDescent="0.2">
      <c r="A3" s="255"/>
      <c r="B3" s="220"/>
      <c r="C3" s="251"/>
      <c r="D3" s="94"/>
      <c r="E3" s="96"/>
      <c r="F3" s="254"/>
    </row>
    <row r="4" spans="1:255" s="248" customFormat="1" ht="12.75" customHeight="1" x14ac:dyDescent="0.2">
      <c r="A4" s="253"/>
      <c r="B4" s="252"/>
      <c r="C4" s="251"/>
      <c r="D4" s="94"/>
      <c r="E4" s="96"/>
      <c r="F4" s="249"/>
    </row>
    <row r="5" spans="1:255" s="207" customFormat="1" ht="15.75" customHeight="1" x14ac:dyDescent="0.25">
      <c r="A5" s="247"/>
      <c r="B5" s="198" t="s">
        <v>121</v>
      </c>
      <c r="C5" s="205"/>
      <c r="D5" s="103"/>
      <c r="E5" s="106"/>
      <c r="F5" s="217"/>
      <c r="G5" s="208"/>
      <c r="H5" s="208"/>
      <c r="I5" s="208"/>
      <c r="J5" s="208"/>
      <c r="K5" s="208"/>
      <c r="L5" s="208"/>
      <c r="M5" s="208"/>
      <c r="N5" s="208"/>
      <c r="O5" s="208"/>
    </row>
    <row r="6" spans="1:255" ht="15.6" customHeight="1" x14ac:dyDescent="0.2">
      <c r="A6" s="158"/>
      <c r="B6" s="158"/>
      <c r="C6" s="158"/>
      <c r="D6" s="246"/>
      <c r="E6" s="95"/>
      <c r="F6" s="191"/>
      <c r="G6" s="158"/>
      <c r="H6" s="158"/>
      <c r="I6" s="158"/>
      <c r="J6" s="158"/>
      <c r="K6" s="158"/>
      <c r="L6" s="158"/>
      <c r="M6" s="158"/>
      <c r="N6" s="158"/>
      <c r="O6" s="158"/>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c r="ED6" s="190"/>
      <c r="EE6" s="190"/>
      <c r="EF6" s="190"/>
      <c r="EG6" s="190"/>
      <c r="EH6" s="190"/>
      <c r="EI6" s="190"/>
      <c r="EJ6" s="190"/>
      <c r="EK6" s="190"/>
      <c r="EL6" s="190"/>
      <c r="EM6" s="190"/>
      <c r="EN6" s="190"/>
      <c r="EO6" s="190"/>
      <c r="EP6" s="190"/>
      <c r="EQ6" s="190"/>
      <c r="ER6" s="190"/>
      <c r="ES6" s="190"/>
      <c r="ET6" s="190"/>
      <c r="EU6" s="190"/>
      <c r="EV6" s="190"/>
      <c r="EW6" s="190"/>
      <c r="EX6" s="190"/>
      <c r="EY6" s="190"/>
      <c r="EZ6" s="190"/>
      <c r="FA6" s="190"/>
      <c r="FB6" s="190"/>
      <c r="FC6" s="190"/>
      <c r="FD6" s="190"/>
      <c r="FE6" s="190"/>
      <c r="FF6" s="190"/>
      <c r="FG6" s="190"/>
      <c r="FH6" s="190"/>
      <c r="FI6" s="190"/>
      <c r="FJ6" s="190"/>
      <c r="FK6" s="190"/>
      <c r="FL6" s="190"/>
      <c r="FM6" s="190"/>
      <c r="FN6" s="190"/>
      <c r="FO6" s="190"/>
      <c r="FP6" s="190"/>
      <c r="FQ6" s="190"/>
      <c r="FR6" s="190"/>
      <c r="FS6" s="190"/>
      <c r="FT6" s="190"/>
      <c r="FU6" s="190"/>
      <c r="FV6" s="190"/>
      <c r="FW6" s="190"/>
      <c r="FX6" s="190"/>
      <c r="FY6" s="190"/>
      <c r="FZ6" s="190"/>
      <c r="GA6" s="190"/>
      <c r="GB6" s="190"/>
      <c r="GC6" s="190"/>
      <c r="GD6" s="190"/>
      <c r="GE6" s="190"/>
      <c r="GF6" s="190"/>
      <c r="GG6" s="190"/>
      <c r="GH6" s="190"/>
      <c r="GI6" s="190"/>
      <c r="GJ6" s="190"/>
      <c r="GK6" s="190"/>
      <c r="GL6" s="190"/>
      <c r="GM6" s="190"/>
      <c r="GN6" s="190"/>
      <c r="GO6" s="190"/>
      <c r="GP6" s="190"/>
      <c r="GQ6" s="190"/>
      <c r="GR6" s="190"/>
      <c r="GS6" s="190"/>
      <c r="GT6" s="190"/>
      <c r="GU6" s="190"/>
      <c r="GV6" s="190"/>
      <c r="GW6" s="190"/>
      <c r="GX6" s="190"/>
      <c r="GY6" s="190"/>
      <c r="GZ6" s="190"/>
      <c r="HA6" s="190"/>
      <c r="HB6" s="190"/>
      <c r="HC6" s="190"/>
      <c r="HD6" s="190"/>
      <c r="HE6" s="190"/>
      <c r="HF6" s="190"/>
      <c r="HG6" s="190"/>
      <c r="HH6" s="190"/>
      <c r="HI6" s="190"/>
      <c r="HJ6" s="190"/>
      <c r="HK6" s="190"/>
      <c r="HL6" s="190"/>
      <c r="HM6" s="190"/>
      <c r="HN6" s="190"/>
      <c r="HO6" s="190"/>
      <c r="HP6" s="190"/>
      <c r="HQ6" s="190"/>
      <c r="HR6" s="190"/>
      <c r="HS6" s="190"/>
      <c r="HT6" s="190"/>
      <c r="HU6" s="190"/>
      <c r="HV6" s="190"/>
      <c r="HW6" s="190"/>
      <c r="HX6" s="190"/>
      <c r="HY6" s="190"/>
      <c r="HZ6" s="190"/>
      <c r="IA6" s="190"/>
      <c r="IB6" s="190"/>
      <c r="IC6" s="190"/>
      <c r="ID6" s="190"/>
      <c r="IE6" s="190"/>
      <c r="IF6" s="190"/>
      <c r="IG6" s="190"/>
      <c r="IH6" s="190"/>
      <c r="II6" s="190"/>
      <c r="IJ6" s="190"/>
      <c r="IK6" s="190"/>
      <c r="IL6" s="190"/>
      <c r="IM6" s="190"/>
      <c r="IN6" s="190"/>
      <c r="IO6" s="190"/>
      <c r="IP6" s="190"/>
      <c r="IQ6" s="190"/>
      <c r="IR6" s="190"/>
      <c r="IS6" s="190"/>
      <c r="IT6" s="190"/>
      <c r="IU6" s="190"/>
    </row>
    <row r="7" spans="1:255" ht="15.6" customHeight="1" x14ac:dyDescent="0.2">
      <c r="A7" s="158"/>
      <c r="B7" s="158"/>
      <c r="C7" s="158"/>
      <c r="D7" s="246"/>
      <c r="E7" s="95"/>
      <c r="F7" s="191"/>
      <c r="G7" s="158"/>
      <c r="H7" s="158"/>
      <c r="I7" s="158"/>
      <c r="J7" s="158"/>
      <c r="K7" s="158"/>
      <c r="L7" s="158"/>
      <c r="M7" s="158"/>
      <c r="N7" s="158"/>
      <c r="O7" s="158"/>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0"/>
      <c r="DD7" s="190"/>
      <c r="DE7" s="190"/>
      <c r="DF7" s="190"/>
      <c r="DG7" s="190"/>
      <c r="DH7" s="190"/>
      <c r="DI7" s="190"/>
      <c r="DJ7" s="190"/>
      <c r="DK7" s="190"/>
      <c r="DL7" s="190"/>
      <c r="DM7" s="190"/>
      <c r="DN7" s="190"/>
      <c r="DO7" s="190"/>
      <c r="DP7" s="190"/>
      <c r="DQ7" s="190"/>
      <c r="DR7" s="190"/>
      <c r="DS7" s="190"/>
      <c r="DT7" s="190"/>
      <c r="DU7" s="190"/>
      <c r="DV7" s="190"/>
      <c r="DW7" s="190"/>
      <c r="DX7" s="190"/>
      <c r="DY7" s="190"/>
      <c r="DZ7" s="190"/>
      <c r="EA7" s="190"/>
      <c r="EB7" s="190"/>
      <c r="EC7" s="190"/>
      <c r="ED7" s="190"/>
      <c r="EE7" s="190"/>
      <c r="EF7" s="190"/>
      <c r="EG7" s="190"/>
      <c r="EH7" s="190"/>
      <c r="EI7" s="190"/>
      <c r="EJ7" s="190"/>
      <c r="EK7" s="190"/>
      <c r="EL7" s="190"/>
      <c r="EM7" s="190"/>
      <c r="EN7" s="190"/>
      <c r="EO7" s="190"/>
      <c r="EP7" s="190"/>
      <c r="EQ7" s="190"/>
      <c r="ER7" s="190"/>
      <c r="ES7" s="190"/>
      <c r="ET7" s="190"/>
      <c r="EU7" s="190"/>
      <c r="EV7" s="190"/>
      <c r="EW7" s="190"/>
      <c r="EX7" s="190"/>
      <c r="EY7" s="190"/>
      <c r="EZ7" s="190"/>
      <c r="FA7" s="190"/>
      <c r="FB7" s="190"/>
      <c r="FC7" s="190"/>
      <c r="FD7" s="190"/>
      <c r="FE7" s="190"/>
      <c r="FF7" s="190"/>
      <c r="FG7" s="190"/>
      <c r="FH7" s="190"/>
      <c r="FI7" s="190"/>
      <c r="FJ7" s="190"/>
      <c r="FK7" s="190"/>
      <c r="FL7" s="190"/>
      <c r="FM7" s="190"/>
      <c r="FN7" s="190"/>
      <c r="FO7" s="190"/>
      <c r="FP7" s="190"/>
      <c r="FQ7" s="190"/>
      <c r="FR7" s="190"/>
      <c r="FS7" s="190"/>
      <c r="FT7" s="190"/>
      <c r="FU7" s="190"/>
      <c r="FV7" s="190"/>
      <c r="FW7" s="190"/>
      <c r="FX7" s="190"/>
      <c r="FY7" s="190"/>
      <c r="FZ7" s="190"/>
      <c r="GA7" s="190"/>
      <c r="GB7" s="190"/>
      <c r="GC7" s="190"/>
      <c r="GD7" s="190"/>
      <c r="GE7" s="190"/>
      <c r="GF7" s="190"/>
      <c r="GG7" s="190"/>
      <c r="GH7" s="190"/>
      <c r="GI7" s="190"/>
      <c r="GJ7" s="190"/>
      <c r="GK7" s="190"/>
      <c r="GL7" s="190"/>
      <c r="GM7" s="190"/>
      <c r="GN7" s="190"/>
      <c r="GO7" s="190"/>
      <c r="GP7" s="190"/>
      <c r="GQ7" s="190"/>
      <c r="GR7" s="190"/>
      <c r="GS7" s="190"/>
      <c r="GT7" s="190"/>
      <c r="GU7" s="190"/>
      <c r="GV7" s="190"/>
      <c r="GW7" s="190"/>
      <c r="GX7" s="190"/>
      <c r="GY7" s="190"/>
      <c r="GZ7" s="190"/>
      <c r="HA7" s="190"/>
      <c r="HB7" s="190"/>
      <c r="HC7" s="190"/>
      <c r="HD7" s="190"/>
      <c r="HE7" s="190"/>
      <c r="HF7" s="190"/>
      <c r="HG7" s="190"/>
      <c r="HH7" s="190"/>
      <c r="HI7" s="190"/>
      <c r="HJ7" s="190"/>
      <c r="HK7" s="190"/>
      <c r="HL7" s="190"/>
      <c r="HM7" s="190"/>
      <c r="HN7" s="190"/>
      <c r="HO7" s="190"/>
      <c r="HP7" s="190"/>
      <c r="HQ7" s="190"/>
      <c r="HR7" s="190"/>
      <c r="HS7" s="190"/>
      <c r="HT7" s="190"/>
      <c r="HU7" s="190"/>
      <c r="HV7" s="190"/>
      <c r="HW7" s="190"/>
      <c r="HX7" s="190"/>
      <c r="HY7" s="190"/>
      <c r="HZ7" s="190"/>
      <c r="IA7" s="190"/>
      <c r="IB7" s="190"/>
      <c r="IC7" s="190"/>
      <c r="ID7" s="190"/>
      <c r="IE7" s="190"/>
      <c r="IF7" s="190"/>
      <c r="IG7" s="190"/>
      <c r="IH7" s="190"/>
      <c r="II7" s="190"/>
      <c r="IJ7" s="190"/>
      <c r="IK7" s="190"/>
      <c r="IL7" s="190"/>
      <c r="IM7" s="190"/>
      <c r="IN7" s="190"/>
      <c r="IO7" s="190"/>
      <c r="IP7" s="190"/>
      <c r="IQ7" s="190"/>
      <c r="IR7" s="190"/>
      <c r="IS7" s="190"/>
      <c r="IT7" s="190"/>
      <c r="IU7" s="190"/>
    </row>
    <row r="8" spans="1:255" s="207" customFormat="1" ht="15.75" customHeight="1" x14ac:dyDescent="0.2">
      <c r="A8" s="341">
        <v>1</v>
      </c>
      <c r="B8" s="340" t="s">
        <v>119</v>
      </c>
      <c r="C8" s="339"/>
      <c r="D8" s="338"/>
      <c r="E8" s="337"/>
      <c r="F8" s="342">
        <v>0</v>
      </c>
      <c r="G8" s="239"/>
      <c r="H8" s="239"/>
      <c r="I8" s="239"/>
      <c r="J8" s="239"/>
      <c r="K8" s="239"/>
      <c r="L8" s="239"/>
      <c r="M8" s="239"/>
      <c r="N8" s="239"/>
      <c r="O8" s="239"/>
    </row>
    <row r="9" spans="1:255" s="207" customFormat="1" ht="15.75" customHeight="1" x14ac:dyDescent="0.2">
      <c r="A9" s="225"/>
      <c r="B9" s="219"/>
      <c r="C9" s="224"/>
      <c r="D9" s="223"/>
      <c r="E9" s="333"/>
      <c r="F9" s="221"/>
    </row>
    <row r="10" spans="1:255" s="232" customFormat="1" ht="15.75" customHeight="1" x14ac:dyDescent="0.2">
      <c r="A10" s="336">
        <v>2</v>
      </c>
      <c r="B10" s="335" t="s">
        <v>120</v>
      </c>
      <c r="C10" s="334"/>
      <c r="D10" s="128"/>
      <c r="E10" s="129"/>
      <c r="F10" s="343">
        <v>0</v>
      </c>
      <c r="G10" s="233"/>
      <c r="H10" s="233"/>
      <c r="I10" s="233"/>
      <c r="J10" s="233"/>
      <c r="K10" s="233"/>
      <c r="L10" s="233"/>
      <c r="M10" s="233"/>
      <c r="N10" s="233"/>
      <c r="O10" s="233"/>
    </row>
    <row r="11" spans="1:255" s="207" customFormat="1" ht="15.75" customHeight="1" x14ac:dyDescent="0.2">
      <c r="A11" s="225"/>
      <c r="B11" s="219"/>
      <c r="C11" s="224"/>
      <c r="D11" s="223"/>
      <c r="E11" s="333"/>
      <c r="F11" s="221"/>
    </row>
    <row r="12" spans="1:255" s="207" customFormat="1" ht="15.75" customHeight="1" x14ac:dyDescent="0.2">
      <c r="A12" s="220"/>
      <c r="B12" s="219"/>
      <c r="C12" s="218"/>
      <c r="D12" s="103"/>
      <c r="E12" s="106"/>
      <c r="F12" s="217"/>
    </row>
    <row r="13" spans="1:255" s="199" customFormat="1" ht="15.75" customHeight="1" x14ac:dyDescent="0.2">
      <c r="A13" s="204"/>
      <c r="B13" s="42" t="s">
        <v>122</v>
      </c>
      <c r="C13" s="29"/>
      <c r="D13" s="104"/>
      <c r="E13" s="105"/>
      <c r="F13" s="202">
        <f>SUM(F8:F11)</f>
        <v>0</v>
      </c>
      <c r="G13" s="201"/>
      <c r="H13" s="201"/>
      <c r="I13" s="201"/>
      <c r="J13" s="201"/>
      <c r="K13" s="201"/>
      <c r="L13" s="201"/>
      <c r="M13" s="201"/>
      <c r="N13" s="201"/>
      <c r="O13" s="201"/>
    </row>
    <row r="14" spans="1:255" s="178" customFormat="1" ht="15.75" customHeight="1" x14ac:dyDescent="0.2">
      <c r="A14" s="213"/>
      <c r="B14" s="180"/>
      <c r="C14" s="205"/>
      <c r="D14" s="100"/>
      <c r="E14" s="101"/>
      <c r="F14" s="172"/>
      <c r="G14" s="179"/>
      <c r="H14" s="179"/>
      <c r="I14" s="179"/>
      <c r="J14" s="179"/>
      <c r="K14" s="179"/>
      <c r="L14" s="179"/>
      <c r="M14" s="179"/>
      <c r="N14" s="179"/>
      <c r="O14" s="179"/>
    </row>
    <row r="15" spans="1:255" s="207" customFormat="1" ht="15.75" customHeight="1" x14ac:dyDescent="0.2">
      <c r="A15" s="212"/>
      <c r="B15" s="211" t="s">
        <v>10</v>
      </c>
      <c r="C15" s="205"/>
      <c r="D15" s="103"/>
      <c r="E15" s="106"/>
      <c r="F15" s="209">
        <f>(F13*1.25)-F13</f>
        <v>0</v>
      </c>
      <c r="G15" s="208"/>
      <c r="H15" s="208"/>
      <c r="I15" s="208"/>
      <c r="J15" s="208"/>
      <c r="K15" s="208"/>
      <c r="L15" s="208"/>
      <c r="M15" s="208"/>
      <c r="N15" s="208"/>
      <c r="O15" s="208"/>
    </row>
    <row r="16" spans="1:255" s="178" customFormat="1" ht="15.75" customHeight="1" x14ac:dyDescent="0.2">
      <c r="A16" s="206"/>
      <c r="B16" s="180"/>
      <c r="C16" s="205"/>
      <c r="D16" s="100"/>
      <c r="E16" s="113"/>
      <c r="F16" s="174"/>
      <c r="G16" s="179"/>
      <c r="H16" s="179"/>
      <c r="I16" s="179"/>
      <c r="J16" s="179"/>
      <c r="K16" s="179"/>
      <c r="L16" s="179"/>
      <c r="M16" s="179"/>
      <c r="N16" s="179"/>
      <c r="O16" s="179"/>
    </row>
    <row r="17" spans="1:255" s="199" customFormat="1" ht="15.75" customHeight="1" x14ac:dyDescent="0.2">
      <c r="A17" s="204"/>
      <c r="B17" s="42" t="s">
        <v>11</v>
      </c>
      <c r="C17" s="29"/>
      <c r="D17" s="104"/>
      <c r="E17" s="105"/>
      <c r="F17" s="202">
        <f>F15+F13</f>
        <v>0</v>
      </c>
      <c r="G17" s="201"/>
      <c r="H17" s="201"/>
      <c r="I17" s="201"/>
      <c r="J17" s="201"/>
      <c r="K17" s="201"/>
      <c r="L17" s="201"/>
      <c r="M17" s="201"/>
      <c r="N17" s="201"/>
      <c r="O17" s="200">
        <f>F13*1.25</f>
        <v>0</v>
      </c>
    </row>
    <row r="18" spans="1:255" ht="15.75" customHeight="1" x14ac:dyDescent="0.25">
      <c r="A18" s="198"/>
      <c r="B18" s="197"/>
      <c r="C18" s="196"/>
      <c r="D18" s="114"/>
      <c r="E18" s="115"/>
      <c r="F18" s="194"/>
      <c r="G18" s="193"/>
      <c r="H18" s="193"/>
    </row>
    <row r="19" spans="1:255" ht="15.75" customHeight="1" x14ac:dyDescent="0.2">
      <c r="A19" s="158"/>
      <c r="B19" s="158"/>
      <c r="C19" s="158"/>
      <c r="D19" s="99"/>
      <c r="E19" s="95"/>
      <c r="F19" s="191"/>
      <c r="G19" s="158"/>
      <c r="H19" s="158"/>
      <c r="I19" s="158"/>
      <c r="J19" s="158"/>
      <c r="K19" s="158"/>
      <c r="L19" s="158"/>
      <c r="M19" s="158"/>
      <c r="N19" s="158"/>
      <c r="O19" s="158"/>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190"/>
      <c r="CN19" s="190"/>
      <c r="CO19" s="190"/>
      <c r="CP19" s="190"/>
      <c r="CQ19" s="190"/>
      <c r="CR19" s="190"/>
      <c r="CS19" s="190"/>
      <c r="CT19" s="190"/>
      <c r="CU19" s="190"/>
      <c r="CV19" s="190"/>
      <c r="CW19" s="190"/>
      <c r="CX19" s="190"/>
      <c r="CY19" s="190"/>
      <c r="CZ19" s="190"/>
      <c r="DA19" s="190"/>
      <c r="DB19" s="190"/>
      <c r="DC19" s="190"/>
      <c r="DD19" s="190"/>
      <c r="DE19" s="190"/>
      <c r="DF19" s="190"/>
      <c r="DG19" s="190"/>
      <c r="DH19" s="190"/>
      <c r="DI19" s="190"/>
      <c r="DJ19" s="190"/>
      <c r="DK19" s="190"/>
      <c r="DL19" s="190"/>
      <c r="DM19" s="190"/>
      <c r="DN19" s="190"/>
      <c r="DO19" s="190"/>
      <c r="DP19" s="190"/>
      <c r="DQ19" s="190"/>
      <c r="DR19" s="190"/>
      <c r="DS19" s="190"/>
      <c r="DT19" s="190"/>
      <c r="DU19" s="190"/>
      <c r="DV19" s="190"/>
      <c r="DW19" s="190"/>
      <c r="DX19" s="190"/>
      <c r="DY19" s="190"/>
      <c r="DZ19" s="190"/>
      <c r="EA19" s="190"/>
      <c r="EB19" s="190"/>
      <c r="EC19" s="190"/>
      <c r="ED19" s="190"/>
      <c r="EE19" s="190"/>
      <c r="EF19" s="190"/>
      <c r="EG19" s="190"/>
      <c r="EH19" s="190"/>
      <c r="EI19" s="190"/>
      <c r="EJ19" s="190"/>
      <c r="EK19" s="190"/>
      <c r="EL19" s="190"/>
      <c r="EM19" s="190"/>
      <c r="EN19" s="190"/>
      <c r="EO19" s="190"/>
      <c r="EP19" s="190"/>
      <c r="EQ19" s="190"/>
      <c r="ER19" s="190"/>
      <c r="ES19" s="190"/>
      <c r="ET19" s="190"/>
      <c r="EU19" s="190"/>
      <c r="EV19" s="190"/>
      <c r="EW19" s="190"/>
      <c r="EX19" s="190"/>
      <c r="EY19" s="190"/>
      <c r="EZ19" s="190"/>
      <c r="FA19" s="190"/>
      <c r="FB19" s="190"/>
      <c r="FC19" s="190"/>
      <c r="FD19" s="190"/>
      <c r="FE19" s="190"/>
      <c r="FF19" s="190"/>
      <c r="FG19" s="190"/>
      <c r="FH19" s="190"/>
      <c r="FI19" s="190"/>
      <c r="FJ19" s="190"/>
      <c r="FK19" s="190"/>
      <c r="FL19" s="190"/>
      <c r="FM19" s="190"/>
      <c r="FN19" s="190"/>
      <c r="FO19" s="190"/>
      <c r="FP19" s="190"/>
      <c r="FQ19" s="190"/>
      <c r="FR19" s="190"/>
      <c r="FS19" s="190"/>
      <c r="FT19" s="190"/>
      <c r="FU19" s="190"/>
      <c r="FV19" s="190"/>
      <c r="FW19" s="190"/>
      <c r="FX19" s="190"/>
      <c r="FY19" s="190"/>
      <c r="FZ19" s="190"/>
      <c r="GA19" s="190"/>
      <c r="GB19" s="190"/>
      <c r="GC19" s="190"/>
      <c r="GD19" s="190"/>
      <c r="GE19" s="190"/>
      <c r="GF19" s="190"/>
      <c r="GG19" s="190"/>
      <c r="GH19" s="190"/>
      <c r="GI19" s="190"/>
      <c r="GJ19" s="190"/>
      <c r="GK19" s="190"/>
      <c r="GL19" s="190"/>
      <c r="GM19" s="190"/>
      <c r="GN19" s="190"/>
      <c r="GO19" s="190"/>
      <c r="GP19" s="190"/>
      <c r="GQ19" s="190"/>
      <c r="GR19" s="190"/>
      <c r="GS19" s="190"/>
      <c r="GT19" s="190"/>
      <c r="GU19" s="190"/>
      <c r="GV19" s="190"/>
      <c r="GW19" s="190"/>
      <c r="GX19" s="190"/>
      <c r="GY19" s="190"/>
      <c r="GZ19" s="190"/>
      <c r="HA19" s="190"/>
      <c r="HB19" s="190"/>
      <c r="HC19" s="190"/>
      <c r="HD19" s="190"/>
      <c r="HE19" s="190"/>
      <c r="HF19" s="190"/>
      <c r="HG19" s="190"/>
      <c r="HH19" s="190"/>
      <c r="HI19" s="190"/>
      <c r="HJ19" s="190"/>
      <c r="HK19" s="190"/>
      <c r="HL19" s="190"/>
      <c r="HM19" s="190"/>
      <c r="HN19" s="190"/>
      <c r="HO19" s="190"/>
      <c r="HP19" s="190"/>
      <c r="HQ19" s="190"/>
      <c r="HR19" s="190"/>
      <c r="HS19" s="190"/>
      <c r="HT19" s="190"/>
      <c r="HU19" s="190"/>
      <c r="HV19" s="190"/>
      <c r="HW19" s="190"/>
      <c r="HX19" s="190"/>
      <c r="HY19" s="190"/>
      <c r="HZ19" s="190"/>
      <c r="IA19" s="190"/>
      <c r="IB19" s="190"/>
      <c r="IC19" s="190"/>
      <c r="ID19" s="190"/>
      <c r="IE19" s="190"/>
      <c r="IF19" s="190"/>
      <c r="IG19" s="190"/>
      <c r="IH19" s="190"/>
      <c r="II19" s="190"/>
      <c r="IJ19" s="190"/>
      <c r="IK19" s="190"/>
      <c r="IL19" s="190"/>
      <c r="IM19" s="190"/>
      <c r="IN19" s="190"/>
      <c r="IO19" s="190"/>
      <c r="IP19" s="190"/>
      <c r="IQ19" s="190"/>
      <c r="IR19" s="190"/>
      <c r="IS19" s="190"/>
      <c r="IT19" s="190"/>
      <c r="IU19" s="190"/>
    </row>
    <row r="20" spans="1:255" ht="15.75" customHeight="1" x14ac:dyDescent="0.2">
      <c r="A20" s="158"/>
      <c r="B20" s="158"/>
      <c r="C20" s="158"/>
      <c r="D20" s="99"/>
      <c r="E20" s="95"/>
      <c r="F20" s="191"/>
      <c r="G20" s="158"/>
      <c r="H20" s="158"/>
      <c r="I20" s="158"/>
      <c r="J20" s="158"/>
      <c r="K20" s="158"/>
      <c r="L20" s="158"/>
      <c r="M20" s="158"/>
      <c r="N20" s="158"/>
      <c r="O20" s="158"/>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90"/>
      <c r="GC20" s="190"/>
      <c r="GD20" s="190"/>
      <c r="GE20" s="190"/>
      <c r="GF20" s="190"/>
      <c r="GG20" s="190"/>
      <c r="GH20" s="190"/>
      <c r="GI20" s="190"/>
      <c r="GJ20" s="190"/>
      <c r="GK20" s="190"/>
      <c r="GL20" s="190"/>
      <c r="GM20" s="190"/>
      <c r="GN20" s="190"/>
      <c r="GO20" s="190"/>
      <c r="GP20" s="190"/>
      <c r="GQ20" s="190"/>
      <c r="GR20" s="190"/>
      <c r="GS20" s="190"/>
      <c r="GT20" s="190"/>
      <c r="GU20" s="190"/>
      <c r="GV20" s="190"/>
      <c r="GW20" s="190"/>
      <c r="GX20" s="190"/>
      <c r="GY20" s="190"/>
      <c r="GZ20" s="190"/>
      <c r="HA20" s="190"/>
      <c r="HB20" s="190"/>
      <c r="HC20" s="190"/>
      <c r="HD20" s="190"/>
      <c r="HE20" s="190"/>
      <c r="HF20" s="190"/>
      <c r="HG20" s="190"/>
      <c r="HH20" s="190"/>
      <c r="HI20" s="190"/>
      <c r="HJ20" s="190"/>
      <c r="HK20" s="190"/>
      <c r="HL20" s="190"/>
      <c r="HM20" s="190"/>
      <c r="HN20" s="190"/>
      <c r="HO20" s="190"/>
      <c r="HP20" s="190"/>
      <c r="HQ20" s="190"/>
      <c r="HR20" s="190"/>
      <c r="HS20" s="190"/>
      <c r="HT20" s="190"/>
      <c r="HU20" s="190"/>
      <c r="HV20" s="190"/>
      <c r="HW20" s="190"/>
      <c r="HX20" s="190"/>
      <c r="HY20" s="190"/>
      <c r="HZ20" s="190"/>
      <c r="IA20" s="190"/>
      <c r="IB20" s="190"/>
      <c r="IC20" s="190"/>
      <c r="ID20" s="190"/>
      <c r="IE20" s="190"/>
      <c r="IF20" s="190"/>
      <c r="IG20" s="190"/>
      <c r="IH20" s="190"/>
      <c r="II20" s="190"/>
      <c r="IJ20" s="190"/>
      <c r="IK20" s="190"/>
      <c r="IL20" s="190"/>
      <c r="IM20" s="190"/>
      <c r="IN20" s="190"/>
      <c r="IO20" s="190"/>
      <c r="IP20" s="190"/>
      <c r="IQ20" s="190"/>
      <c r="IR20" s="190"/>
      <c r="IS20" s="190"/>
      <c r="IT20" s="190"/>
      <c r="IU20" s="190"/>
    </row>
    <row r="21" spans="1:255" s="178" customFormat="1" ht="14.1" customHeight="1" x14ac:dyDescent="0.2">
      <c r="A21" s="177"/>
      <c r="B21" s="180"/>
      <c r="C21" s="176"/>
      <c r="D21" s="100"/>
      <c r="E21" s="113"/>
      <c r="F21" s="189"/>
      <c r="G21" s="179"/>
      <c r="H21" s="179"/>
      <c r="I21" s="179"/>
      <c r="J21" s="179"/>
      <c r="K21" s="179"/>
      <c r="L21" s="179"/>
      <c r="M21" s="179"/>
      <c r="N21" s="179"/>
      <c r="O21" s="179"/>
    </row>
    <row r="22" spans="1:255" s="178" customFormat="1" ht="14.1" customHeight="1" x14ac:dyDescent="0.2">
      <c r="A22" s="185"/>
      <c r="B22" s="180"/>
      <c r="C22" s="184"/>
      <c r="D22" s="183" t="s">
        <v>71</v>
      </c>
      <c r="E22" s="331"/>
      <c r="F22" s="186"/>
      <c r="G22" s="179"/>
      <c r="H22" s="179"/>
      <c r="I22" s="179"/>
      <c r="J22" s="179"/>
      <c r="K22" s="179"/>
      <c r="L22" s="179"/>
      <c r="M22" s="179"/>
      <c r="N22" s="179"/>
      <c r="O22" s="179"/>
    </row>
    <row r="23" spans="1:255" s="178" customFormat="1" ht="61.5" customHeight="1" x14ac:dyDescent="0.2">
      <c r="A23" s="185"/>
      <c r="B23" s="180"/>
      <c r="C23" s="188"/>
      <c r="D23" s="116"/>
      <c r="E23" s="332"/>
      <c r="F23" s="186"/>
      <c r="G23" s="179"/>
      <c r="H23" s="179"/>
      <c r="I23" s="179"/>
      <c r="J23" s="179"/>
      <c r="K23" s="179"/>
      <c r="L23" s="179"/>
      <c r="M23" s="179"/>
      <c r="N23" s="179"/>
      <c r="O23" s="179"/>
    </row>
    <row r="24" spans="1:255" s="178" customFormat="1" ht="14.1" customHeight="1" x14ac:dyDescent="0.2">
      <c r="A24" s="185"/>
      <c r="B24" s="180"/>
      <c r="C24" s="184"/>
      <c r="D24" s="183" t="s">
        <v>72</v>
      </c>
      <c r="E24" s="331"/>
      <c r="F24" s="181"/>
      <c r="G24" s="179"/>
      <c r="H24" s="179"/>
      <c r="I24" s="179"/>
      <c r="J24" s="179"/>
      <c r="K24" s="179"/>
      <c r="L24" s="179"/>
      <c r="M24" s="179"/>
      <c r="N24" s="179"/>
      <c r="O24" s="179"/>
    </row>
    <row r="25" spans="1:255" s="178" customFormat="1" ht="13.5" customHeight="1" x14ac:dyDescent="0.2">
      <c r="A25" s="177"/>
      <c r="B25" s="180"/>
      <c r="C25" s="176"/>
      <c r="D25" s="100"/>
      <c r="E25" s="113"/>
      <c r="F25" s="174"/>
      <c r="G25" s="179"/>
      <c r="H25" s="179"/>
      <c r="I25" s="179"/>
      <c r="J25" s="179"/>
      <c r="K25" s="179"/>
      <c r="L25" s="179"/>
      <c r="M25" s="179"/>
      <c r="N25" s="179"/>
      <c r="O25" s="179"/>
    </row>
    <row r="26" spans="1:255" s="256" customFormat="1" ht="14.1" customHeight="1" x14ac:dyDescent="0.2">
      <c r="A26" s="330"/>
      <c r="B26" s="329" t="s">
        <v>73</v>
      </c>
      <c r="C26" s="176"/>
      <c r="D26" s="94"/>
      <c r="E26" s="117"/>
      <c r="F26" s="344"/>
      <c r="G26" s="257"/>
      <c r="H26" s="257"/>
      <c r="I26" s="257"/>
      <c r="J26" s="257"/>
      <c r="K26" s="257"/>
      <c r="L26" s="257"/>
      <c r="M26" s="257"/>
      <c r="N26" s="257"/>
      <c r="O26" s="257"/>
    </row>
    <row r="27" spans="1:255" ht="27.75" customHeight="1" x14ac:dyDescent="0.2">
      <c r="A27" s="177"/>
      <c r="B27" s="177"/>
      <c r="C27" s="176"/>
      <c r="D27" s="100"/>
      <c r="E27" s="113"/>
      <c r="F27" s="174"/>
    </row>
    <row r="28" spans="1:255" ht="27.75" customHeight="1" x14ac:dyDescent="0.2">
      <c r="A28" s="177"/>
      <c r="B28" s="177"/>
      <c r="C28" s="176"/>
      <c r="D28" s="100"/>
      <c r="E28" s="113"/>
      <c r="F28" s="174"/>
    </row>
    <row r="29" spans="1:255" ht="27.75" customHeight="1" x14ac:dyDescent="0.2">
      <c r="A29" s="177"/>
      <c r="B29" s="177"/>
      <c r="C29" s="176"/>
      <c r="D29" s="100"/>
      <c r="E29" s="113"/>
      <c r="F29" s="174"/>
    </row>
    <row r="30" spans="1:255" s="160" customFormat="1" ht="27.75" customHeight="1" x14ac:dyDescent="0.2">
      <c r="A30" s="177"/>
      <c r="B30" s="177"/>
      <c r="C30" s="176"/>
      <c r="D30" s="100"/>
      <c r="E30" s="113"/>
      <c r="F30" s="174"/>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c r="BY30" s="159"/>
      <c r="BZ30" s="159"/>
      <c r="CA30" s="159"/>
      <c r="CB30" s="159"/>
      <c r="CC30" s="159"/>
      <c r="CD30" s="159"/>
      <c r="CE30" s="159"/>
      <c r="CF30" s="159"/>
      <c r="CG30" s="159"/>
      <c r="CH30" s="159"/>
      <c r="CI30" s="159"/>
      <c r="CJ30" s="159"/>
      <c r="CK30" s="159"/>
      <c r="CL30" s="159"/>
      <c r="CM30" s="159"/>
      <c r="CN30" s="159"/>
      <c r="CO30" s="159"/>
      <c r="CP30" s="159"/>
      <c r="CQ30" s="159"/>
      <c r="CR30" s="159"/>
      <c r="CS30" s="159"/>
      <c r="CT30" s="159"/>
      <c r="CU30" s="159"/>
      <c r="CV30" s="159"/>
      <c r="CW30" s="159"/>
      <c r="CX30" s="159"/>
      <c r="CY30" s="159"/>
      <c r="CZ30" s="159"/>
      <c r="DA30" s="159"/>
      <c r="DB30" s="159"/>
      <c r="DC30" s="159"/>
      <c r="DD30" s="159"/>
      <c r="DE30" s="159"/>
      <c r="DF30" s="159"/>
      <c r="DG30" s="159"/>
      <c r="DH30" s="159"/>
      <c r="DI30" s="159"/>
      <c r="DJ30" s="159"/>
      <c r="DK30" s="159"/>
      <c r="DL30" s="159"/>
      <c r="DM30" s="159"/>
      <c r="DN30" s="159"/>
      <c r="DO30" s="159"/>
      <c r="DP30" s="159"/>
      <c r="DQ30" s="159"/>
      <c r="DR30" s="159"/>
      <c r="DS30" s="159"/>
      <c r="DT30" s="159"/>
      <c r="DU30" s="159"/>
      <c r="DV30" s="159"/>
      <c r="DW30" s="159"/>
      <c r="DX30" s="159"/>
      <c r="DY30" s="159"/>
      <c r="DZ30" s="159"/>
      <c r="EA30" s="159"/>
      <c r="EB30" s="159"/>
      <c r="EC30" s="159"/>
      <c r="ED30" s="159"/>
      <c r="EE30" s="159"/>
      <c r="EF30" s="159"/>
      <c r="EG30" s="159"/>
      <c r="EH30" s="159"/>
      <c r="EI30" s="159"/>
      <c r="EJ30" s="159"/>
      <c r="EK30" s="159"/>
      <c r="EL30" s="159"/>
      <c r="EM30" s="159"/>
      <c r="EN30" s="159"/>
      <c r="EO30" s="159"/>
      <c r="EP30" s="159"/>
      <c r="EQ30" s="159"/>
      <c r="ER30" s="159"/>
      <c r="ES30" s="159"/>
      <c r="ET30" s="159"/>
      <c r="EU30" s="159"/>
      <c r="EV30" s="159"/>
      <c r="EW30" s="159"/>
      <c r="EX30" s="159"/>
      <c r="EY30" s="159"/>
      <c r="EZ30" s="159"/>
      <c r="FA30" s="159"/>
      <c r="FB30" s="159"/>
      <c r="FC30" s="159"/>
      <c r="FD30" s="159"/>
      <c r="FE30" s="159"/>
      <c r="FF30" s="159"/>
      <c r="FG30" s="159"/>
      <c r="FH30" s="159"/>
      <c r="FI30" s="159"/>
      <c r="FJ30" s="159"/>
      <c r="FK30" s="159"/>
      <c r="FL30" s="159"/>
      <c r="FM30" s="159"/>
      <c r="FN30" s="159"/>
      <c r="FO30" s="159"/>
      <c r="FP30" s="159"/>
      <c r="FQ30" s="159"/>
      <c r="FR30" s="159"/>
      <c r="FS30" s="159"/>
      <c r="FT30" s="159"/>
      <c r="FU30" s="159"/>
      <c r="FV30" s="159"/>
      <c r="FW30" s="159"/>
      <c r="FX30" s="159"/>
      <c r="FY30" s="159"/>
      <c r="FZ30" s="159"/>
      <c r="GA30" s="159"/>
      <c r="GB30" s="159"/>
      <c r="GC30" s="159"/>
      <c r="GD30" s="159"/>
      <c r="GE30" s="159"/>
      <c r="GF30" s="159"/>
      <c r="GG30" s="159"/>
      <c r="GH30" s="159"/>
      <c r="GI30" s="159"/>
      <c r="GJ30" s="159"/>
      <c r="GK30" s="159"/>
      <c r="GL30" s="159"/>
      <c r="GM30" s="159"/>
      <c r="GN30" s="159"/>
      <c r="GO30" s="159"/>
      <c r="GP30" s="159"/>
      <c r="GQ30" s="159"/>
      <c r="GR30" s="159"/>
      <c r="GS30" s="159"/>
      <c r="GT30" s="159"/>
      <c r="GU30" s="159"/>
      <c r="GV30" s="159"/>
      <c r="GW30" s="159"/>
      <c r="GX30" s="159"/>
      <c r="GY30" s="159"/>
      <c r="GZ30" s="159"/>
      <c r="HA30" s="159"/>
      <c r="HB30" s="159"/>
      <c r="HC30" s="159"/>
      <c r="HD30" s="159"/>
      <c r="HE30" s="159"/>
      <c r="HF30" s="159"/>
      <c r="HG30" s="159"/>
      <c r="HH30" s="159"/>
      <c r="HI30" s="159"/>
      <c r="HJ30" s="159"/>
      <c r="HK30" s="159"/>
      <c r="HL30" s="159"/>
      <c r="HM30" s="159"/>
      <c r="HN30" s="159"/>
      <c r="HO30" s="159"/>
      <c r="HP30" s="159"/>
      <c r="HQ30" s="159"/>
      <c r="HR30" s="159"/>
      <c r="HS30" s="159"/>
      <c r="HT30" s="159"/>
      <c r="HU30" s="159"/>
      <c r="HV30" s="159"/>
      <c r="HW30" s="159"/>
      <c r="HX30" s="159"/>
      <c r="HY30" s="159"/>
      <c r="HZ30" s="159"/>
      <c r="IA30" s="159"/>
      <c r="IB30" s="159"/>
      <c r="IC30" s="159"/>
      <c r="ID30" s="159"/>
      <c r="IE30" s="159"/>
      <c r="IF30" s="159"/>
      <c r="IG30" s="159"/>
      <c r="IH30" s="159"/>
      <c r="II30" s="159"/>
      <c r="IJ30" s="159"/>
      <c r="IK30" s="159"/>
      <c r="IL30" s="159"/>
      <c r="IM30" s="159"/>
      <c r="IN30" s="159"/>
      <c r="IO30" s="159"/>
      <c r="IP30" s="159"/>
      <c r="IQ30" s="159"/>
      <c r="IR30" s="159"/>
      <c r="IS30" s="159"/>
      <c r="IT30" s="159"/>
      <c r="IU30" s="159"/>
    </row>
    <row r="31" spans="1:255" s="160" customFormat="1" x14ac:dyDescent="0.2">
      <c r="B31" s="161"/>
      <c r="D31" s="100"/>
      <c r="E31" s="101"/>
      <c r="F31" s="172"/>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S31" s="159"/>
      <c r="BT31" s="159"/>
      <c r="BU31" s="159"/>
      <c r="BV31" s="159"/>
      <c r="BW31" s="159"/>
      <c r="BX31" s="159"/>
      <c r="BY31" s="159"/>
      <c r="BZ31" s="159"/>
      <c r="CA31" s="159"/>
      <c r="CB31" s="159"/>
      <c r="CC31" s="159"/>
      <c r="CD31" s="159"/>
      <c r="CE31" s="159"/>
      <c r="CF31" s="159"/>
      <c r="CG31" s="159"/>
      <c r="CH31" s="159"/>
      <c r="CI31" s="159"/>
      <c r="CJ31" s="159"/>
      <c r="CK31" s="159"/>
      <c r="CL31" s="159"/>
      <c r="CM31" s="159"/>
      <c r="CN31" s="159"/>
      <c r="CO31" s="159"/>
      <c r="CP31" s="159"/>
      <c r="CQ31" s="159"/>
      <c r="CR31" s="159"/>
      <c r="CS31" s="159"/>
      <c r="CT31" s="159"/>
      <c r="CU31" s="159"/>
      <c r="CV31" s="159"/>
      <c r="CW31" s="159"/>
      <c r="CX31" s="159"/>
      <c r="CY31" s="159"/>
      <c r="CZ31" s="159"/>
      <c r="DA31" s="159"/>
      <c r="DB31" s="159"/>
      <c r="DC31" s="159"/>
      <c r="DD31" s="159"/>
      <c r="DE31" s="159"/>
      <c r="DF31" s="159"/>
      <c r="DG31" s="159"/>
      <c r="DH31" s="159"/>
      <c r="DI31" s="159"/>
      <c r="DJ31" s="159"/>
      <c r="DK31" s="159"/>
      <c r="DL31" s="159"/>
      <c r="DM31" s="159"/>
      <c r="DN31" s="159"/>
      <c r="DO31" s="159"/>
      <c r="DP31" s="159"/>
      <c r="DQ31" s="159"/>
      <c r="DR31" s="159"/>
      <c r="DS31" s="159"/>
      <c r="DT31" s="159"/>
      <c r="DU31" s="159"/>
      <c r="DV31" s="159"/>
      <c r="DW31" s="159"/>
      <c r="DX31" s="159"/>
      <c r="DY31" s="159"/>
      <c r="DZ31" s="159"/>
      <c r="EA31" s="159"/>
      <c r="EB31" s="159"/>
      <c r="EC31" s="159"/>
      <c r="ED31" s="159"/>
      <c r="EE31" s="159"/>
      <c r="EF31" s="159"/>
      <c r="EG31" s="159"/>
      <c r="EH31" s="159"/>
      <c r="EI31" s="159"/>
      <c r="EJ31" s="159"/>
      <c r="EK31" s="159"/>
      <c r="EL31" s="159"/>
      <c r="EM31" s="159"/>
      <c r="EN31" s="159"/>
      <c r="EO31" s="159"/>
      <c r="EP31" s="159"/>
      <c r="EQ31" s="159"/>
      <c r="ER31" s="159"/>
      <c r="ES31" s="159"/>
      <c r="ET31" s="159"/>
      <c r="EU31" s="159"/>
      <c r="EV31" s="159"/>
      <c r="EW31" s="159"/>
      <c r="EX31" s="159"/>
      <c r="EY31" s="159"/>
      <c r="EZ31" s="159"/>
      <c r="FA31" s="159"/>
      <c r="FB31" s="159"/>
      <c r="FC31" s="159"/>
      <c r="FD31" s="159"/>
      <c r="FE31" s="159"/>
      <c r="FF31" s="159"/>
      <c r="FG31" s="159"/>
      <c r="FH31" s="159"/>
      <c r="FI31" s="159"/>
      <c r="FJ31" s="159"/>
      <c r="FK31" s="159"/>
      <c r="FL31" s="159"/>
      <c r="FM31" s="159"/>
      <c r="FN31" s="159"/>
      <c r="FO31" s="159"/>
      <c r="FP31" s="159"/>
      <c r="FQ31" s="159"/>
      <c r="FR31" s="159"/>
      <c r="FS31" s="159"/>
      <c r="FT31" s="159"/>
      <c r="FU31" s="159"/>
      <c r="FV31" s="159"/>
      <c r="FW31" s="159"/>
      <c r="FX31" s="159"/>
      <c r="FY31" s="159"/>
      <c r="FZ31" s="159"/>
      <c r="GA31" s="159"/>
      <c r="GB31" s="159"/>
      <c r="GC31" s="159"/>
      <c r="GD31" s="159"/>
      <c r="GE31" s="159"/>
      <c r="GF31" s="159"/>
      <c r="GG31" s="159"/>
      <c r="GH31" s="159"/>
      <c r="GI31" s="159"/>
      <c r="GJ31" s="159"/>
      <c r="GK31" s="159"/>
      <c r="GL31" s="159"/>
      <c r="GM31" s="159"/>
      <c r="GN31" s="159"/>
      <c r="GO31" s="159"/>
      <c r="GP31" s="159"/>
      <c r="GQ31" s="159"/>
      <c r="GR31" s="159"/>
      <c r="GS31" s="159"/>
      <c r="GT31" s="159"/>
      <c r="GU31" s="159"/>
      <c r="GV31" s="159"/>
      <c r="GW31" s="159"/>
      <c r="GX31" s="159"/>
      <c r="GY31" s="159"/>
      <c r="GZ31" s="159"/>
      <c r="HA31" s="159"/>
      <c r="HB31" s="159"/>
      <c r="HC31" s="159"/>
      <c r="HD31" s="159"/>
      <c r="HE31" s="159"/>
      <c r="HF31" s="159"/>
      <c r="HG31" s="159"/>
      <c r="HH31" s="159"/>
      <c r="HI31" s="159"/>
      <c r="HJ31" s="159"/>
      <c r="HK31" s="159"/>
      <c r="HL31" s="159"/>
      <c r="HM31" s="159"/>
      <c r="HN31" s="159"/>
      <c r="HO31" s="159"/>
      <c r="HP31" s="159"/>
      <c r="HQ31" s="159"/>
      <c r="HR31" s="159"/>
      <c r="HS31" s="159"/>
      <c r="HT31" s="159"/>
      <c r="HU31" s="159"/>
      <c r="HV31" s="159"/>
      <c r="HW31" s="159"/>
      <c r="HX31" s="159"/>
      <c r="HY31" s="159"/>
      <c r="HZ31" s="159"/>
      <c r="IA31" s="159"/>
      <c r="IB31" s="159"/>
      <c r="IC31" s="159"/>
      <c r="ID31" s="159"/>
      <c r="IE31" s="159"/>
      <c r="IF31" s="159"/>
      <c r="IG31" s="159"/>
      <c r="IH31" s="159"/>
      <c r="II31" s="159"/>
      <c r="IJ31" s="159"/>
      <c r="IK31" s="159"/>
      <c r="IL31" s="159"/>
      <c r="IM31" s="159"/>
      <c r="IN31" s="159"/>
      <c r="IO31" s="159"/>
      <c r="IP31" s="159"/>
      <c r="IQ31" s="159"/>
      <c r="IR31" s="159"/>
      <c r="IS31" s="159"/>
      <c r="IT31" s="159"/>
      <c r="IU31" s="159"/>
    </row>
    <row r="32" spans="1:255" s="160" customFormat="1" x14ac:dyDescent="0.2">
      <c r="B32" s="161"/>
      <c r="D32" s="100"/>
      <c r="E32" s="101"/>
      <c r="F32" s="172"/>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I32" s="159"/>
      <c r="CJ32" s="159"/>
      <c r="CK32" s="159"/>
      <c r="CL32" s="159"/>
      <c r="CM32" s="159"/>
      <c r="CN32" s="159"/>
      <c r="CO32" s="159"/>
      <c r="CP32" s="159"/>
      <c r="CQ32" s="159"/>
      <c r="CR32" s="159"/>
      <c r="CS32" s="159"/>
      <c r="CT32" s="159"/>
      <c r="CU32" s="159"/>
      <c r="CV32" s="159"/>
      <c r="CW32" s="159"/>
      <c r="CX32" s="159"/>
      <c r="CY32" s="159"/>
      <c r="CZ32" s="159"/>
      <c r="DA32" s="159"/>
      <c r="DB32" s="159"/>
      <c r="DC32" s="159"/>
      <c r="DD32" s="159"/>
      <c r="DE32" s="159"/>
      <c r="DF32" s="159"/>
      <c r="DG32" s="159"/>
      <c r="DH32" s="159"/>
      <c r="DI32" s="159"/>
      <c r="DJ32" s="159"/>
      <c r="DK32" s="159"/>
      <c r="DL32" s="159"/>
      <c r="DM32" s="159"/>
      <c r="DN32" s="159"/>
      <c r="DO32" s="159"/>
      <c r="DP32" s="159"/>
      <c r="DQ32" s="159"/>
      <c r="DR32" s="159"/>
      <c r="DS32" s="159"/>
      <c r="DT32" s="159"/>
      <c r="DU32" s="159"/>
      <c r="DV32" s="159"/>
      <c r="DW32" s="159"/>
      <c r="DX32" s="159"/>
      <c r="DY32" s="159"/>
      <c r="DZ32" s="159"/>
      <c r="EA32" s="159"/>
      <c r="EB32" s="159"/>
      <c r="EC32" s="159"/>
      <c r="ED32" s="159"/>
      <c r="EE32" s="159"/>
      <c r="EF32" s="159"/>
      <c r="EG32" s="159"/>
      <c r="EH32" s="159"/>
      <c r="EI32" s="159"/>
      <c r="EJ32" s="159"/>
      <c r="EK32" s="159"/>
      <c r="EL32" s="159"/>
      <c r="EM32" s="159"/>
      <c r="EN32" s="159"/>
      <c r="EO32" s="159"/>
      <c r="EP32" s="159"/>
      <c r="EQ32" s="159"/>
      <c r="ER32" s="159"/>
      <c r="ES32" s="159"/>
      <c r="ET32" s="159"/>
      <c r="EU32" s="159"/>
      <c r="EV32" s="159"/>
      <c r="EW32" s="159"/>
      <c r="EX32" s="159"/>
      <c r="EY32" s="159"/>
      <c r="EZ32" s="159"/>
      <c r="FA32" s="159"/>
      <c r="FB32" s="159"/>
      <c r="FC32" s="159"/>
      <c r="FD32" s="159"/>
      <c r="FE32" s="159"/>
      <c r="FF32" s="159"/>
      <c r="FG32" s="159"/>
      <c r="FH32" s="159"/>
      <c r="FI32" s="159"/>
      <c r="FJ32" s="159"/>
      <c r="FK32" s="159"/>
      <c r="FL32" s="159"/>
      <c r="FM32" s="159"/>
      <c r="FN32" s="159"/>
      <c r="FO32" s="159"/>
      <c r="FP32" s="159"/>
      <c r="FQ32" s="159"/>
      <c r="FR32" s="159"/>
      <c r="FS32" s="159"/>
      <c r="FT32" s="159"/>
      <c r="FU32" s="159"/>
      <c r="FV32" s="159"/>
      <c r="FW32" s="159"/>
      <c r="FX32" s="159"/>
      <c r="FY32" s="159"/>
      <c r="FZ32" s="159"/>
      <c r="GA32" s="159"/>
      <c r="GB32" s="159"/>
      <c r="GC32" s="159"/>
      <c r="GD32" s="159"/>
      <c r="GE32" s="159"/>
      <c r="GF32" s="159"/>
      <c r="GG32" s="159"/>
      <c r="GH32" s="159"/>
      <c r="GI32" s="159"/>
      <c r="GJ32" s="159"/>
      <c r="GK32" s="159"/>
      <c r="GL32" s="159"/>
      <c r="GM32" s="159"/>
      <c r="GN32" s="159"/>
      <c r="GO32" s="159"/>
      <c r="GP32" s="159"/>
      <c r="GQ32" s="159"/>
      <c r="GR32" s="159"/>
      <c r="GS32" s="159"/>
      <c r="GT32" s="159"/>
      <c r="GU32" s="159"/>
      <c r="GV32" s="159"/>
      <c r="GW32" s="159"/>
      <c r="GX32" s="159"/>
      <c r="GY32" s="159"/>
      <c r="GZ32" s="159"/>
      <c r="HA32" s="159"/>
      <c r="HB32" s="159"/>
      <c r="HC32" s="159"/>
      <c r="HD32" s="159"/>
      <c r="HE32" s="159"/>
      <c r="HF32" s="159"/>
      <c r="HG32" s="159"/>
      <c r="HH32" s="159"/>
      <c r="HI32" s="159"/>
      <c r="HJ32" s="159"/>
      <c r="HK32" s="159"/>
      <c r="HL32" s="159"/>
      <c r="HM32" s="159"/>
      <c r="HN32" s="159"/>
      <c r="HO32" s="159"/>
      <c r="HP32" s="159"/>
      <c r="HQ32" s="159"/>
      <c r="HR32" s="159"/>
      <c r="HS32" s="159"/>
      <c r="HT32" s="159"/>
      <c r="HU32" s="159"/>
      <c r="HV32" s="159"/>
      <c r="HW32" s="159"/>
      <c r="HX32" s="159"/>
      <c r="HY32" s="159"/>
      <c r="HZ32" s="159"/>
      <c r="IA32" s="159"/>
      <c r="IB32" s="159"/>
      <c r="IC32" s="159"/>
      <c r="ID32" s="159"/>
      <c r="IE32" s="159"/>
      <c r="IF32" s="159"/>
      <c r="IG32" s="159"/>
      <c r="IH32" s="159"/>
      <c r="II32" s="159"/>
      <c r="IJ32" s="159"/>
      <c r="IK32" s="159"/>
      <c r="IL32" s="159"/>
      <c r="IM32" s="159"/>
      <c r="IN32" s="159"/>
      <c r="IO32" s="159"/>
      <c r="IP32" s="159"/>
      <c r="IQ32" s="159"/>
      <c r="IR32" s="159"/>
      <c r="IS32" s="159"/>
      <c r="IT32" s="159"/>
      <c r="IU32" s="159"/>
    </row>
    <row r="33" spans="2:255" s="160" customFormat="1" x14ac:dyDescent="0.2">
      <c r="B33" s="161"/>
      <c r="D33" s="100"/>
      <c r="E33" s="101"/>
      <c r="F33" s="172"/>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S33" s="159"/>
      <c r="BT33" s="159"/>
      <c r="BU33" s="159"/>
      <c r="BV33" s="159"/>
      <c r="BW33" s="159"/>
      <c r="BX33" s="159"/>
      <c r="BY33" s="159"/>
      <c r="BZ33" s="159"/>
      <c r="CA33" s="159"/>
      <c r="CB33" s="159"/>
      <c r="CC33" s="159"/>
      <c r="CD33" s="159"/>
      <c r="CE33" s="159"/>
      <c r="CF33" s="159"/>
      <c r="CG33" s="159"/>
      <c r="CH33" s="159"/>
      <c r="CI33" s="159"/>
      <c r="CJ33" s="159"/>
      <c r="CK33" s="159"/>
      <c r="CL33" s="159"/>
      <c r="CM33" s="159"/>
      <c r="CN33" s="159"/>
      <c r="CO33" s="159"/>
      <c r="CP33" s="159"/>
      <c r="CQ33" s="159"/>
      <c r="CR33" s="159"/>
      <c r="CS33" s="159"/>
      <c r="CT33" s="159"/>
      <c r="CU33" s="159"/>
      <c r="CV33" s="159"/>
      <c r="CW33" s="159"/>
      <c r="CX33" s="159"/>
      <c r="CY33" s="159"/>
      <c r="CZ33" s="159"/>
      <c r="DA33" s="159"/>
      <c r="DB33" s="159"/>
      <c r="DC33" s="159"/>
      <c r="DD33" s="159"/>
      <c r="DE33" s="159"/>
      <c r="DF33" s="159"/>
      <c r="DG33" s="159"/>
      <c r="DH33" s="159"/>
      <c r="DI33" s="159"/>
      <c r="DJ33" s="159"/>
      <c r="DK33" s="159"/>
      <c r="DL33" s="159"/>
      <c r="DM33" s="159"/>
      <c r="DN33" s="159"/>
      <c r="DO33" s="159"/>
      <c r="DP33" s="159"/>
      <c r="DQ33" s="159"/>
      <c r="DR33" s="159"/>
      <c r="DS33" s="159"/>
      <c r="DT33" s="159"/>
      <c r="DU33" s="159"/>
      <c r="DV33" s="159"/>
      <c r="DW33" s="159"/>
      <c r="DX33" s="159"/>
      <c r="DY33" s="159"/>
      <c r="DZ33" s="159"/>
      <c r="EA33" s="159"/>
      <c r="EB33" s="159"/>
      <c r="EC33" s="159"/>
      <c r="ED33" s="159"/>
      <c r="EE33" s="159"/>
      <c r="EF33" s="159"/>
      <c r="EG33" s="159"/>
      <c r="EH33" s="159"/>
      <c r="EI33" s="159"/>
      <c r="EJ33" s="159"/>
      <c r="EK33" s="159"/>
      <c r="EL33" s="159"/>
      <c r="EM33" s="159"/>
      <c r="EN33" s="159"/>
      <c r="EO33" s="159"/>
      <c r="EP33" s="159"/>
      <c r="EQ33" s="159"/>
      <c r="ER33" s="159"/>
      <c r="ES33" s="159"/>
      <c r="ET33" s="159"/>
      <c r="EU33" s="159"/>
      <c r="EV33" s="159"/>
      <c r="EW33" s="159"/>
      <c r="EX33" s="159"/>
      <c r="EY33" s="159"/>
      <c r="EZ33" s="159"/>
      <c r="FA33" s="159"/>
      <c r="FB33" s="159"/>
      <c r="FC33" s="159"/>
      <c r="FD33" s="159"/>
      <c r="FE33" s="159"/>
      <c r="FF33" s="159"/>
      <c r="FG33" s="159"/>
      <c r="FH33" s="159"/>
      <c r="FI33" s="159"/>
      <c r="FJ33" s="159"/>
      <c r="FK33" s="159"/>
      <c r="FL33" s="159"/>
      <c r="FM33" s="159"/>
      <c r="FN33" s="159"/>
      <c r="FO33" s="159"/>
      <c r="FP33" s="159"/>
      <c r="FQ33" s="159"/>
      <c r="FR33" s="159"/>
      <c r="FS33" s="159"/>
      <c r="FT33" s="159"/>
      <c r="FU33" s="159"/>
      <c r="FV33" s="159"/>
      <c r="FW33" s="159"/>
      <c r="FX33" s="159"/>
      <c r="FY33" s="159"/>
      <c r="FZ33" s="159"/>
      <c r="GA33" s="159"/>
      <c r="GB33" s="159"/>
      <c r="GC33" s="159"/>
      <c r="GD33" s="159"/>
      <c r="GE33" s="159"/>
      <c r="GF33" s="159"/>
      <c r="GG33" s="159"/>
      <c r="GH33" s="159"/>
      <c r="GI33" s="159"/>
      <c r="GJ33" s="159"/>
      <c r="GK33" s="159"/>
      <c r="GL33" s="159"/>
      <c r="GM33" s="159"/>
      <c r="GN33" s="159"/>
      <c r="GO33" s="159"/>
      <c r="GP33" s="159"/>
      <c r="GQ33" s="159"/>
      <c r="GR33" s="159"/>
      <c r="GS33" s="159"/>
      <c r="GT33" s="159"/>
      <c r="GU33" s="159"/>
      <c r="GV33" s="159"/>
      <c r="GW33" s="159"/>
      <c r="GX33" s="159"/>
      <c r="GY33" s="159"/>
      <c r="GZ33" s="159"/>
      <c r="HA33" s="159"/>
      <c r="HB33" s="159"/>
      <c r="HC33" s="159"/>
      <c r="HD33" s="159"/>
      <c r="HE33" s="159"/>
      <c r="HF33" s="159"/>
      <c r="HG33" s="159"/>
      <c r="HH33" s="159"/>
      <c r="HI33" s="159"/>
      <c r="HJ33" s="159"/>
      <c r="HK33" s="159"/>
      <c r="HL33" s="159"/>
      <c r="HM33" s="159"/>
      <c r="HN33" s="159"/>
      <c r="HO33" s="159"/>
      <c r="HP33" s="159"/>
      <c r="HQ33" s="159"/>
      <c r="HR33" s="159"/>
      <c r="HS33" s="159"/>
      <c r="HT33" s="159"/>
      <c r="HU33" s="159"/>
      <c r="HV33" s="159"/>
      <c r="HW33" s="159"/>
      <c r="HX33" s="159"/>
      <c r="HY33" s="159"/>
      <c r="HZ33" s="159"/>
      <c r="IA33" s="159"/>
      <c r="IB33" s="159"/>
      <c r="IC33" s="159"/>
      <c r="ID33" s="159"/>
      <c r="IE33" s="159"/>
      <c r="IF33" s="159"/>
      <c r="IG33" s="159"/>
      <c r="IH33" s="159"/>
      <c r="II33" s="159"/>
      <c r="IJ33" s="159"/>
      <c r="IK33" s="159"/>
      <c r="IL33" s="159"/>
      <c r="IM33" s="159"/>
      <c r="IN33" s="159"/>
      <c r="IO33" s="159"/>
      <c r="IP33" s="159"/>
      <c r="IQ33" s="159"/>
      <c r="IR33" s="159"/>
      <c r="IS33" s="159"/>
      <c r="IT33" s="159"/>
      <c r="IU33" s="159"/>
    </row>
    <row r="34" spans="2:255" s="160" customFormat="1" x14ac:dyDescent="0.2">
      <c r="B34" s="161"/>
      <c r="D34" s="100"/>
      <c r="E34" s="101"/>
      <c r="F34" s="172"/>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159"/>
      <c r="BR34" s="159"/>
      <c r="BS34" s="159"/>
      <c r="BT34" s="159"/>
      <c r="BU34" s="159"/>
      <c r="BV34" s="159"/>
      <c r="BW34" s="159"/>
      <c r="BX34" s="159"/>
      <c r="BY34" s="159"/>
      <c r="BZ34" s="159"/>
      <c r="CA34" s="159"/>
      <c r="CB34" s="159"/>
      <c r="CC34" s="159"/>
      <c r="CD34" s="159"/>
      <c r="CE34" s="159"/>
      <c r="CF34" s="159"/>
      <c r="CG34" s="159"/>
      <c r="CH34" s="159"/>
      <c r="CI34" s="159"/>
      <c r="CJ34" s="159"/>
      <c r="CK34" s="159"/>
      <c r="CL34" s="159"/>
      <c r="CM34" s="159"/>
      <c r="CN34" s="159"/>
      <c r="CO34" s="159"/>
      <c r="CP34" s="159"/>
      <c r="CQ34" s="159"/>
      <c r="CR34" s="159"/>
      <c r="CS34" s="159"/>
      <c r="CT34" s="159"/>
      <c r="CU34" s="159"/>
      <c r="CV34" s="159"/>
      <c r="CW34" s="159"/>
      <c r="CX34" s="159"/>
      <c r="CY34" s="159"/>
      <c r="CZ34" s="159"/>
      <c r="DA34" s="159"/>
      <c r="DB34" s="159"/>
      <c r="DC34" s="159"/>
      <c r="DD34" s="159"/>
      <c r="DE34" s="159"/>
      <c r="DF34" s="159"/>
      <c r="DG34" s="159"/>
      <c r="DH34" s="159"/>
      <c r="DI34" s="159"/>
      <c r="DJ34" s="159"/>
      <c r="DK34" s="159"/>
      <c r="DL34" s="159"/>
      <c r="DM34" s="159"/>
      <c r="DN34" s="159"/>
      <c r="DO34" s="159"/>
      <c r="DP34" s="159"/>
      <c r="DQ34" s="159"/>
      <c r="DR34" s="159"/>
      <c r="DS34" s="159"/>
      <c r="DT34" s="159"/>
      <c r="DU34" s="159"/>
      <c r="DV34" s="159"/>
      <c r="DW34" s="159"/>
      <c r="DX34" s="159"/>
      <c r="DY34" s="159"/>
      <c r="DZ34" s="159"/>
      <c r="EA34" s="159"/>
      <c r="EB34" s="159"/>
      <c r="EC34" s="159"/>
      <c r="ED34" s="159"/>
      <c r="EE34" s="159"/>
      <c r="EF34" s="159"/>
      <c r="EG34" s="159"/>
      <c r="EH34" s="159"/>
      <c r="EI34" s="159"/>
      <c r="EJ34" s="159"/>
      <c r="EK34" s="159"/>
      <c r="EL34" s="159"/>
      <c r="EM34" s="159"/>
      <c r="EN34" s="159"/>
      <c r="EO34" s="159"/>
      <c r="EP34" s="159"/>
      <c r="EQ34" s="159"/>
      <c r="ER34" s="159"/>
      <c r="ES34" s="159"/>
      <c r="ET34" s="159"/>
      <c r="EU34" s="159"/>
      <c r="EV34" s="159"/>
      <c r="EW34" s="159"/>
      <c r="EX34" s="159"/>
      <c r="EY34" s="159"/>
      <c r="EZ34" s="159"/>
      <c r="FA34" s="159"/>
      <c r="FB34" s="159"/>
      <c r="FC34" s="159"/>
      <c r="FD34" s="159"/>
      <c r="FE34" s="159"/>
      <c r="FF34" s="159"/>
      <c r="FG34" s="159"/>
      <c r="FH34" s="159"/>
      <c r="FI34" s="159"/>
      <c r="FJ34" s="159"/>
      <c r="FK34" s="159"/>
      <c r="FL34" s="159"/>
      <c r="FM34" s="159"/>
      <c r="FN34" s="159"/>
      <c r="FO34" s="159"/>
      <c r="FP34" s="159"/>
      <c r="FQ34" s="159"/>
      <c r="FR34" s="159"/>
      <c r="FS34" s="159"/>
      <c r="FT34" s="159"/>
      <c r="FU34" s="159"/>
      <c r="FV34" s="159"/>
      <c r="FW34" s="159"/>
      <c r="FX34" s="159"/>
      <c r="FY34" s="159"/>
      <c r="FZ34" s="159"/>
      <c r="GA34" s="159"/>
      <c r="GB34" s="159"/>
      <c r="GC34" s="159"/>
      <c r="GD34" s="159"/>
      <c r="GE34" s="159"/>
      <c r="GF34" s="159"/>
      <c r="GG34" s="159"/>
      <c r="GH34" s="159"/>
      <c r="GI34" s="159"/>
      <c r="GJ34" s="159"/>
      <c r="GK34" s="159"/>
      <c r="GL34" s="159"/>
      <c r="GM34" s="159"/>
      <c r="GN34" s="159"/>
      <c r="GO34" s="159"/>
      <c r="GP34" s="159"/>
      <c r="GQ34" s="159"/>
      <c r="GR34" s="159"/>
      <c r="GS34" s="159"/>
      <c r="GT34" s="159"/>
      <c r="GU34" s="159"/>
      <c r="GV34" s="159"/>
      <c r="GW34" s="159"/>
      <c r="GX34" s="159"/>
      <c r="GY34" s="159"/>
      <c r="GZ34" s="159"/>
      <c r="HA34" s="159"/>
      <c r="HB34" s="159"/>
      <c r="HC34" s="159"/>
      <c r="HD34" s="159"/>
      <c r="HE34" s="159"/>
      <c r="HF34" s="159"/>
      <c r="HG34" s="159"/>
      <c r="HH34" s="159"/>
      <c r="HI34" s="159"/>
      <c r="HJ34" s="159"/>
      <c r="HK34" s="159"/>
      <c r="HL34" s="159"/>
      <c r="HM34" s="159"/>
      <c r="HN34" s="159"/>
      <c r="HO34" s="159"/>
      <c r="HP34" s="159"/>
      <c r="HQ34" s="159"/>
      <c r="HR34" s="159"/>
      <c r="HS34" s="159"/>
      <c r="HT34" s="159"/>
      <c r="HU34" s="159"/>
      <c r="HV34" s="159"/>
      <c r="HW34" s="159"/>
      <c r="HX34" s="159"/>
      <c r="HY34" s="159"/>
      <c r="HZ34" s="159"/>
      <c r="IA34" s="159"/>
      <c r="IB34" s="159"/>
      <c r="IC34" s="159"/>
      <c r="ID34" s="159"/>
      <c r="IE34" s="159"/>
      <c r="IF34" s="159"/>
      <c r="IG34" s="159"/>
      <c r="IH34" s="159"/>
      <c r="II34" s="159"/>
      <c r="IJ34" s="159"/>
      <c r="IK34" s="159"/>
      <c r="IL34" s="159"/>
      <c r="IM34" s="159"/>
      <c r="IN34" s="159"/>
      <c r="IO34" s="159"/>
      <c r="IP34" s="159"/>
      <c r="IQ34" s="159"/>
      <c r="IR34" s="159"/>
      <c r="IS34" s="159"/>
      <c r="IT34" s="159"/>
      <c r="IU34" s="159"/>
    </row>
    <row r="35" spans="2:255" s="160" customFormat="1" x14ac:dyDescent="0.2">
      <c r="B35" s="161"/>
      <c r="D35" s="100"/>
      <c r="E35" s="101"/>
      <c r="F35" s="172"/>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BS35" s="159"/>
      <c r="BT35" s="159"/>
      <c r="BU35" s="159"/>
      <c r="BV35" s="159"/>
      <c r="BW35" s="159"/>
      <c r="BX35" s="159"/>
      <c r="BY35" s="159"/>
      <c r="BZ35" s="159"/>
      <c r="CA35" s="159"/>
      <c r="CB35" s="159"/>
      <c r="CC35" s="159"/>
      <c r="CD35" s="159"/>
      <c r="CE35" s="159"/>
      <c r="CF35" s="159"/>
      <c r="CG35" s="159"/>
      <c r="CH35" s="159"/>
      <c r="CI35" s="159"/>
      <c r="CJ35" s="159"/>
      <c r="CK35" s="159"/>
      <c r="CL35" s="159"/>
      <c r="CM35" s="159"/>
      <c r="CN35" s="159"/>
      <c r="CO35" s="159"/>
      <c r="CP35" s="159"/>
      <c r="CQ35" s="159"/>
      <c r="CR35" s="159"/>
      <c r="CS35" s="159"/>
      <c r="CT35" s="159"/>
      <c r="CU35" s="159"/>
      <c r="CV35" s="159"/>
      <c r="CW35" s="159"/>
      <c r="CX35" s="159"/>
      <c r="CY35" s="159"/>
      <c r="CZ35" s="159"/>
      <c r="DA35" s="159"/>
      <c r="DB35" s="159"/>
      <c r="DC35" s="159"/>
      <c r="DD35" s="159"/>
      <c r="DE35" s="159"/>
      <c r="DF35" s="159"/>
      <c r="DG35" s="159"/>
      <c r="DH35" s="159"/>
      <c r="DI35" s="159"/>
      <c r="DJ35" s="159"/>
      <c r="DK35" s="159"/>
      <c r="DL35" s="159"/>
      <c r="DM35" s="159"/>
      <c r="DN35" s="159"/>
      <c r="DO35" s="159"/>
      <c r="DP35" s="159"/>
      <c r="DQ35" s="159"/>
      <c r="DR35" s="159"/>
      <c r="DS35" s="159"/>
      <c r="DT35" s="159"/>
      <c r="DU35" s="159"/>
      <c r="DV35" s="159"/>
      <c r="DW35" s="159"/>
      <c r="DX35" s="159"/>
      <c r="DY35" s="159"/>
      <c r="DZ35" s="159"/>
      <c r="EA35" s="159"/>
      <c r="EB35" s="159"/>
      <c r="EC35" s="159"/>
      <c r="ED35" s="159"/>
      <c r="EE35" s="159"/>
      <c r="EF35" s="159"/>
      <c r="EG35" s="159"/>
      <c r="EH35" s="159"/>
      <c r="EI35" s="159"/>
      <c r="EJ35" s="159"/>
      <c r="EK35" s="159"/>
      <c r="EL35" s="159"/>
      <c r="EM35" s="159"/>
      <c r="EN35" s="159"/>
      <c r="EO35" s="159"/>
      <c r="EP35" s="159"/>
      <c r="EQ35" s="159"/>
      <c r="ER35" s="159"/>
      <c r="ES35" s="159"/>
      <c r="ET35" s="159"/>
      <c r="EU35" s="159"/>
      <c r="EV35" s="159"/>
      <c r="EW35" s="159"/>
      <c r="EX35" s="159"/>
      <c r="EY35" s="159"/>
      <c r="EZ35" s="159"/>
      <c r="FA35" s="159"/>
      <c r="FB35" s="159"/>
      <c r="FC35" s="159"/>
      <c r="FD35" s="159"/>
      <c r="FE35" s="159"/>
      <c r="FF35" s="159"/>
      <c r="FG35" s="159"/>
      <c r="FH35" s="159"/>
      <c r="FI35" s="159"/>
      <c r="FJ35" s="159"/>
      <c r="FK35" s="159"/>
      <c r="FL35" s="159"/>
      <c r="FM35" s="159"/>
      <c r="FN35" s="159"/>
      <c r="FO35" s="159"/>
      <c r="FP35" s="159"/>
      <c r="FQ35" s="159"/>
      <c r="FR35" s="159"/>
      <c r="FS35" s="159"/>
      <c r="FT35" s="159"/>
      <c r="FU35" s="159"/>
      <c r="FV35" s="159"/>
      <c r="FW35" s="159"/>
      <c r="FX35" s="159"/>
      <c r="FY35" s="159"/>
      <c r="FZ35" s="159"/>
      <c r="GA35" s="159"/>
      <c r="GB35" s="159"/>
      <c r="GC35" s="159"/>
      <c r="GD35" s="159"/>
      <c r="GE35" s="159"/>
      <c r="GF35" s="159"/>
      <c r="GG35" s="159"/>
      <c r="GH35" s="159"/>
      <c r="GI35" s="159"/>
      <c r="GJ35" s="159"/>
      <c r="GK35" s="159"/>
      <c r="GL35" s="159"/>
      <c r="GM35" s="159"/>
      <c r="GN35" s="159"/>
      <c r="GO35" s="159"/>
      <c r="GP35" s="159"/>
      <c r="GQ35" s="159"/>
      <c r="GR35" s="159"/>
      <c r="GS35" s="159"/>
      <c r="GT35" s="159"/>
      <c r="GU35" s="159"/>
      <c r="GV35" s="159"/>
      <c r="GW35" s="159"/>
      <c r="GX35" s="159"/>
      <c r="GY35" s="159"/>
      <c r="GZ35" s="159"/>
      <c r="HA35" s="159"/>
      <c r="HB35" s="159"/>
      <c r="HC35" s="159"/>
      <c r="HD35" s="159"/>
      <c r="HE35" s="159"/>
      <c r="HF35" s="159"/>
      <c r="HG35" s="159"/>
      <c r="HH35" s="159"/>
      <c r="HI35" s="159"/>
      <c r="HJ35" s="159"/>
      <c r="HK35" s="159"/>
      <c r="HL35" s="159"/>
      <c r="HM35" s="159"/>
      <c r="HN35" s="159"/>
      <c r="HO35" s="159"/>
      <c r="HP35" s="159"/>
      <c r="HQ35" s="159"/>
      <c r="HR35" s="159"/>
      <c r="HS35" s="159"/>
      <c r="HT35" s="159"/>
      <c r="HU35" s="159"/>
      <c r="HV35" s="159"/>
      <c r="HW35" s="159"/>
      <c r="HX35" s="159"/>
      <c r="HY35" s="159"/>
      <c r="HZ35" s="159"/>
      <c r="IA35" s="159"/>
      <c r="IB35" s="159"/>
      <c r="IC35" s="159"/>
      <c r="ID35" s="159"/>
      <c r="IE35" s="159"/>
      <c r="IF35" s="159"/>
      <c r="IG35" s="159"/>
      <c r="IH35" s="159"/>
      <c r="II35" s="159"/>
      <c r="IJ35" s="159"/>
      <c r="IK35" s="159"/>
      <c r="IL35" s="159"/>
      <c r="IM35" s="159"/>
      <c r="IN35" s="159"/>
      <c r="IO35" s="159"/>
      <c r="IP35" s="159"/>
      <c r="IQ35" s="159"/>
      <c r="IR35" s="159"/>
      <c r="IS35" s="159"/>
      <c r="IT35" s="159"/>
      <c r="IU35" s="159"/>
    </row>
    <row r="36" spans="2:255" s="160" customFormat="1" x14ac:dyDescent="0.2">
      <c r="B36" s="161"/>
      <c r="D36" s="100"/>
      <c r="E36" s="101"/>
      <c r="F36" s="172"/>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9"/>
      <c r="BR36" s="159"/>
      <c r="BS36" s="159"/>
      <c r="BT36" s="159"/>
      <c r="BU36" s="159"/>
      <c r="BV36" s="159"/>
      <c r="BW36" s="159"/>
      <c r="BX36" s="159"/>
      <c r="BY36" s="159"/>
      <c r="BZ36" s="159"/>
      <c r="CA36" s="159"/>
      <c r="CB36" s="159"/>
      <c r="CC36" s="159"/>
      <c r="CD36" s="159"/>
      <c r="CE36" s="159"/>
      <c r="CF36" s="159"/>
      <c r="CG36" s="159"/>
      <c r="CH36" s="159"/>
      <c r="CI36" s="159"/>
      <c r="CJ36" s="159"/>
      <c r="CK36" s="159"/>
      <c r="CL36" s="159"/>
      <c r="CM36" s="159"/>
      <c r="CN36" s="159"/>
      <c r="CO36" s="159"/>
      <c r="CP36" s="159"/>
      <c r="CQ36" s="159"/>
      <c r="CR36" s="159"/>
      <c r="CS36" s="159"/>
      <c r="CT36" s="159"/>
      <c r="CU36" s="159"/>
      <c r="CV36" s="159"/>
      <c r="CW36" s="159"/>
      <c r="CX36" s="159"/>
      <c r="CY36" s="159"/>
      <c r="CZ36" s="159"/>
      <c r="DA36" s="159"/>
      <c r="DB36" s="159"/>
      <c r="DC36" s="159"/>
      <c r="DD36" s="159"/>
      <c r="DE36" s="159"/>
      <c r="DF36" s="159"/>
      <c r="DG36" s="159"/>
      <c r="DH36" s="159"/>
      <c r="DI36" s="159"/>
      <c r="DJ36" s="159"/>
      <c r="DK36" s="159"/>
      <c r="DL36" s="159"/>
      <c r="DM36" s="159"/>
      <c r="DN36" s="159"/>
      <c r="DO36" s="159"/>
      <c r="DP36" s="159"/>
      <c r="DQ36" s="159"/>
      <c r="DR36" s="159"/>
      <c r="DS36" s="159"/>
      <c r="DT36" s="159"/>
      <c r="DU36" s="159"/>
      <c r="DV36" s="159"/>
      <c r="DW36" s="159"/>
      <c r="DX36" s="159"/>
      <c r="DY36" s="159"/>
      <c r="DZ36" s="159"/>
      <c r="EA36" s="159"/>
      <c r="EB36" s="159"/>
      <c r="EC36" s="159"/>
      <c r="ED36" s="159"/>
      <c r="EE36" s="159"/>
      <c r="EF36" s="159"/>
      <c r="EG36" s="159"/>
      <c r="EH36" s="159"/>
      <c r="EI36" s="159"/>
      <c r="EJ36" s="159"/>
      <c r="EK36" s="159"/>
      <c r="EL36" s="159"/>
      <c r="EM36" s="159"/>
      <c r="EN36" s="159"/>
      <c r="EO36" s="159"/>
      <c r="EP36" s="159"/>
      <c r="EQ36" s="159"/>
      <c r="ER36" s="159"/>
      <c r="ES36" s="159"/>
      <c r="ET36" s="159"/>
      <c r="EU36" s="159"/>
      <c r="EV36" s="159"/>
      <c r="EW36" s="159"/>
      <c r="EX36" s="159"/>
      <c r="EY36" s="159"/>
      <c r="EZ36" s="159"/>
      <c r="FA36" s="159"/>
      <c r="FB36" s="159"/>
      <c r="FC36" s="159"/>
      <c r="FD36" s="159"/>
      <c r="FE36" s="159"/>
      <c r="FF36" s="159"/>
      <c r="FG36" s="159"/>
      <c r="FH36" s="159"/>
      <c r="FI36" s="159"/>
      <c r="FJ36" s="159"/>
      <c r="FK36" s="159"/>
      <c r="FL36" s="159"/>
      <c r="FM36" s="159"/>
      <c r="FN36" s="159"/>
      <c r="FO36" s="159"/>
      <c r="FP36" s="159"/>
      <c r="FQ36" s="159"/>
      <c r="FR36" s="159"/>
      <c r="FS36" s="159"/>
      <c r="FT36" s="159"/>
      <c r="FU36" s="159"/>
      <c r="FV36" s="159"/>
      <c r="FW36" s="159"/>
      <c r="FX36" s="159"/>
      <c r="FY36" s="159"/>
      <c r="FZ36" s="159"/>
      <c r="GA36" s="159"/>
      <c r="GB36" s="159"/>
      <c r="GC36" s="159"/>
      <c r="GD36" s="159"/>
      <c r="GE36" s="159"/>
      <c r="GF36" s="159"/>
      <c r="GG36" s="159"/>
      <c r="GH36" s="159"/>
      <c r="GI36" s="159"/>
      <c r="GJ36" s="159"/>
      <c r="GK36" s="159"/>
      <c r="GL36" s="159"/>
      <c r="GM36" s="159"/>
      <c r="GN36" s="159"/>
      <c r="GO36" s="159"/>
      <c r="GP36" s="159"/>
      <c r="GQ36" s="159"/>
      <c r="GR36" s="159"/>
      <c r="GS36" s="159"/>
      <c r="GT36" s="159"/>
      <c r="GU36" s="159"/>
      <c r="GV36" s="159"/>
      <c r="GW36" s="159"/>
      <c r="GX36" s="159"/>
      <c r="GY36" s="159"/>
      <c r="GZ36" s="159"/>
      <c r="HA36" s="159"/>
      <c r="HB36" s="159"/>
      <c r="HC36" s="159"/>
      <c r="HD36" s="159"/>
      <c r="HE36" s="159"/>
      <c r="HF36" s="159"/>
      <c r="HG36" s="159"/>
      <c r="HH36" s="159"/>
      <c r="HI36" s="159"/>
      <c r="HJ36" s="159"/>
      <c r="HK36" s="159"/>
      <c r="HL36" s="159"/>
      <c r="HM36" s="159"/>
      <c r="HN36" s="159"/>
      <c r="HO36" s="159"/>
      <c r="HP36" s="159"/>
      <c r="HQ36" s="159"/>
      <c r="HR36" s="159"/>
      <c r="HS36" s="159"/>
      <c r="HT36" s="159"/>
      <c r="HU36" s="159"/>
      <c r="HV36" s="159"/>
      <c r="HW36" s="159"/>
      <c r="HX36" s="159"/>
      <c r="HY36" s="159"/>
      <c r="HZ36" s="159"/>
      <c r="IA36" s="159"/>
      <c r="IB36" s="159"/>
      <c r="IC36" s="159"/>
      <c r="ID36" s="159"/>
      <c r="IE36" s="159"/>
      <c r="IF36" s="159"/>
      <c r="IG36" s="159"/>
      <c r="IH36" s="159"/>
      <c r="II36" s="159"/>
      <c r="IJ36" s="159"/>
      <c r="IK36" s="159"/>
      <c r="IL36" s="159"/>
      <c r="IM36" s="159"/>
      <c r="IN36" s="159"/>
      <c r="IO36" s="159"/>
      <c r="IP36" s="159"/>
      <c r="IQ36" s="159"/>
      <c r="IR36" s="159"/>
      <c r="IS36" s="159"/>
      <c r="IT36" s="159"/>
      <c r="IU36" s="159"/>
    </row>
    <row r="37" spans="2:255" s="160" customFormat="1" x14ac:dyDescent="0.2">
      <c r="B37" s="161"/>
      <c r="D37" s="100"/>
      <c r="E37" s="101"/>
      <c r="F37" s="172"/>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59"/>
      <c r="BU37" s="159"/>
      <c r="BV37" s="159"/>
      <c r="BW37" s="159"/>
      <c r="BX37" s="159"/>
      <c r="BY37" s="159"/>
      <c r="BZ37" s="159"/>
      <c r="CA37" s="159"/>
      <c r="CB37" s="159"/>
      <c r="CC37" s="159"/>
      <c r="CD37" s="159"/>
      <c r="CE37" s="159"/>
      <c r="CF37" s="159"/>
      <c r="CG37" s="159"/>
      <c r="CH37" s="159"/>
      <c r="CI37" s="159"/>
      <c r="CJ37" s="159"/>
      <c r="CK37" s="159"/>
      <c r="CL37" s="159"/>
      <c r="CM37" s="159"/>
      <c r="CN37" s="159"/>
      <c r="CO37" s="159"/>
      <c r="CP37" s="159"/>
      <c r="CQ37" s="159"/>
      <c r="CR37" s="159"/>
      <c r="CS37" s="159"/>
      <c r="CT37" s="159"/>
      <c r="CU37" s="159"/>
      <c r="CV37" s="159"/>
      <c r="CW37" s="159"/>
      <c r="CX37" s="159"/>
      <c r="CY37" s="159"/>
      <c r="CZ37" s="159"/>
      <c r="DA37" s="159"/>
      <c r="DB37" s="159"/>
      <c r="DC37" s="159"/>
      <c r="DD37" s="159"/>
      <c r="DE37" s="159"/>
      <c r="DF37" s="159"/>
      <c r="DG37" s="159"/>
      <c r="DH37" s="159"/>
      <c r="DI37" s="159"/>
      <c r="DJ37" s="159"/>
      <c r="DK37" s="159"/>
      <c r="DL37" s="159"/>
      <c r="DM37" s="159"/>
      <c r="DN37" s="159"/>
      <c r="DO37" s="159"/>
      <c r="DP37" s="159"/>
      <c r="DQ37" s="159"/>
      <c r="DR37" s="159"/>
      <c r="DS37" s="159"/>
      <c r="DT37" s="159"/>
      <c r="DU37" s="159"/>
      <c r="DV37" s="159"/>
      <c r="DW37" s="159"/>
      <c r="DX37" s="159"/>
      <c r="DY37" s="159"/>
      <c r="DZ37" s="159"/>
      <c r="EA37" s="159"/>
      <c r="EB37" s="159"/>
      <c r="EC37" s="159"/>
      <c r="ED37" s="159"/>
      <c r="EE37" s="159"/>
      <c r="EF37" s="159"/>
      <c r="EG37" s="159"/>
      <c r="EH37" s="159"/>
      <c r="EI37" s="159"/>
      <c r="EJ37" s="159"/>
      <c r="EK37" s="159"/>
      <c r="EL37" s="159"/>
      <c r="EM37" s="159"/>
      <c r="EN37" s="159"/>
      <c r="EO37" s="159"/>
      <c r="EP37" s="159"/>
      <c r="EQ37" s="159"/>
      <c r="ER37" s="159"/>
      <c r="ES37" s="159"/>
      <c r="ET37" s="159"/>
      <c r="EU37" s="159"/>
      <c r="EV37" s="159"/>
      <c r="EW37" s="159"/>
      <c r="EX37" s="159"/>
      <c r="EY37" s="159"/>
      <c r="EZ37" s="159"/>
      <c r="FA37" s="159"/>
      <c r="FB37" s="159"/>
      <c r="FC37" s="159"/>
      <c r="FD37" s="159"/>
      <c r="FE37" s="159"/>
      <c r="FF37" s="159"/>
      <c r="FG37" s="159"/>
      <c r="FH37" s="159"/>
      <c r="FI37" s="159"/>
      <c r="FJ37" s="159"/>
      <c r="FK37" s="159"/>
      <c r="FL37" s="159"/>
      <c r="FM37" s="159"/>
      <c r="FN37" s="159"/>
      <c r="FO37" s="159"/>
      <c r="FP37" s="159"/>
      <c r="FQ37" s="159"/>
      <c r="FR37" s="159"/>
      <c r="FS37" s="159"/>
      <c r="FT37" s="159"/>
      <c r="FU37" s="159"/>
      <c r="FV37" s="159"/>
      <c r="FW37" s="159"/>
      <c r="FX37" s="159"/>
      <c r="FY37" s="159"/>
      <c r="FZ37" s="159"/>
      <c r="GA37" s="159"/>
      <c r="GB37" s="159"/>
      <c r="GC37" s="159"/>
      <c r="GD37" s="159"/>
      <c r="GE37" s="159"/>
      <c r="GF37" s="159"/>
      <c r="GG37" s="159"/>
      <c r="GH37" s="159"/>
      <c r="GI37" s="159"/>
      <c r="GJ37" s="159"/>
      <c r="GK37" s="159"/>
      <c r="GL37" s="159"/>
      <c r="GM37" s="159"/>
      <c r="GN37" s="159"/>
      <c r="GO37" s="159"/>
      <c r="GP37" s="159"/>
      <c r="GQ37" s="159"/>
      <c r="GR37" s="159"/>
      <c r="GS37" s="159"/>
      <c r="GT37" s="159"/>
      <c r="GU37" s="159"/>
      <c r="GV37" s="159"/>
      <c r="GW37" s="159"/>
      <c r="GX37" s="159"/>
      <c r="GY37" s="159"/>
      <c r="GZ37" s="159"/>
      <c r="HA37" s="159"/>
      <c r="HB37" s="159"/>
      <c r="HC37" s="159"/>
      <c r="HD37" s="159"/>
      <c r="HE37" s="159"/>
      <c r="HF37" s="159"/>
      <c r="HG37" s="159"/>
      <c r="HH37" s="159"/>
      <c r="HI37" s="159"/>
      <c r="HJ37" s="159"/>
      <c r="HK37" s="159"/>
      <c r="HL37" s="159"/>
      <c r="HM37" s="159"/>
      <c r="HN37" s="159"/>
      <c r="HO37" s="159"/>
      <c r="HP37" s="159"/>
      <c r="HQ37" s="159"/>
      <c r="HR37" s="159"/>
      <c r="HS37" s="159"/>
      <c r="HT37" s="159"/>
      <c r="HU37" s="159"/>
      <c r="HV37" s="159"/>
      <c r="HW37" s="159"/>
      <c r="HX37" s="159"/>
      <c r="HY37" s="159"/>
      <c r="HZ37" s="159"/>
      <c r="IA37" s="159"/>
      <c r="IB37" s="159"/>
      <c r="IC37" s="159"/>
      <c r="ID37" s="159"/>
      <c r="IE37" s="159"/>
      <c r="IF37" s="159"/>
      <c r="IG37" s="159"/>
      <c r="IH37" s="159"/>
      <c r="II37" s="159"/>
      <c r="IJ37" s="159"/>
      <c r="IK37" s="159"/>
      <c r="IL37" s="159"/>
      <c r="IM37" s="159"/>
      <c r="IN37" s="159"/>
      <c r="IO37" s="159"/>
      <c r="IP37" s="159"/>
      <c r="IQ37" s="159"/>
      <c r="IR37" s="159"/>
      <c r="IS37" s="159"/>
      <c r="IT37" s="159"/>
      <c r="IU37" s="159"/>
    </row>
    <row r="38" spans="2:255" s="160" customFormat="1" x14ac:dyDescent="0.2">
      <c r="B38" s="161"/>
      <c r="D38" s="100"/>
      <c r="E38" s="101"/>
      <c r="F38" s="172"/>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59"/>
      <c r="BR38" s="159"/>
      <c r="BS38" s="159"/>
      <c r="BT38" s="159"/>
      <c r="BU38" s="159"/>
      <c r="BV38" s="159"/>
      <c r="BW38" s="159"/>
      <c r="BX38" s="159"/>
      <c r="BY38" s="159"/>
      <c r="BZ38" s="159"/>
      <c r="CA38" s="159"/>
      <c r="CB38" s="159"/>
      <c r="CC38" s="159"/>
      <c r="CD38" s="159"/>
      <c r="CE38" s="159"/>
      <c r="CF38" s="159"/>
      <c r="CG38" s="159"/>
      <c r="CH38" s="159"/>
      <c r="CI38" s="159"/>
      <c r="CJ38" s="159"/>
      <c r="CK38" s="159"/>
      <c r="CL38" s="159"/>
      <c r="CM38" s="159"/>
      <c r="CN38" s="159"/>
      <c r="CO38" s="159"/>
      <c r="CP38" s="159"/>
      <c r="CQ38" s="159"/>
      <c r="CR38" s="159"/>
      <c r="CS38" s="159"/>
      <c r="CT38" s="159"/>
      <c r="CU38" s="159"/>
      <c r="CV38" s="159"/>
      <c r="CW38" s="159"/>
      <c r="CX38" s="159"/>
      <c r="CY38" s="159"/>
      <c r="CZ38" s="159"/>
      <c r="DA38" s="159"/>
      <c r="DB38" s="159"/>
      <c r="DC38" s="159"/>
      <c r="DD38" s="159"/>
      <c r="DE38" s="159"/>
      <c r="DF38" s="159"/>
      <c r="DG38" s="159"/>
      <c r="DH38" s="159"/>
      <c r="DI38" s="159"/>
      <c r="DJ38" s="159"/>
      <c r="DK38" s="159"/>
      <c r="DL38" s="159"/>
      <c r="DM38" s="159"/>
      <c r="DN38" s="159"/>
      <c r="DO38" s="159"/>
      <c r="DP38" s="159"/>
      <c r="DQ38" s="159"/>
      <c r="DR38" s="159"/>
      <c r="DS38" s="159"/>
      <c r="DT38" s="159"/>
      <c r="DU38" s="159"/>
      <c r="DV38" s="159"/>
      <c r="DW38" s="159"/>
      <c r="DX38" s="159"/>
      <c r="DY38" s="159"/>
      <c r="DZ38" s="159"/>
      <c r="EA38" s="159"/>
      <c r="EB38" s="159"/>
      <c r="EC38" s="159"/>
      <c r="ED38" s="159"/>
      <c r="EE38" s="159"/>
      <c r="EF38" s="159"/>
      <c r="EG38" s="159"/>
      <c r="EH38" s="159"/>
      <c r="EI38" s="159"/>
      <c r="EJ38" s="159"/>
      <c r="EK38" s="159"/>
      <c r="EL38" s="159"/>
      <c r="EM38" s="159"/>
      <c r="EN38" s="159"/>
      <c r="EO38" s="159"/>
      <c r="EP38" s="159"/>
      <c r="EQ38" s="159"/>
      <c r="ER38" s="159"/>
      <c r="ES38" s="159"/>
      <c r="ET38" s="159"/>
      <c r="EU38" s="159"/>
      <c r="EV38" s="159"/>
      <c r="EW38" s="159"/>
      <c r="EX38" s="159"/>
      <c r="EY38" s="159"/>
      <c r="EZ38" s="159"/>
      <c r="FA38" s="159"/>
      <c r="FB38" s="159"/>
      <c r="FC38" s="159"/>
      <c r="FD38" s="159"/>
      <c r="FE38" s="159"/>
      <c r="FF38" s="159"/>
      <c r="FG38" s="159"/>
      <c r="FH38" s="159"/>
      <c r="FI38" s="159"/>
      <c r="FJ38" s="159"/>
      <c r="FK38" s="159"/>
      <c r="FL38" s="159"/>
      <c r="FM38" s="159"/>
      <c r="FN38" s="159"/>
      <c r="FO38" s="159"/>
      <c r="FP38" s="159"/>
      <c r="FQ38" s="159"/>
      <c r="FR38" s="159"/>
      <c r="FS38" s="159"/>
      <c r="FT38" s="159"/>
      <c r="FU38" s="159"/>
      <c r="FV38" s="159"/>
      <c r="FW38" s="159"/>
      <c r="FX38" s="159"/>
      <c r="FY38" s="159"/>
      <c r="FZ38" s="159"/>
      <c r="GA38" s="159"/>
      <c r="GB38" s="159"/>
      <c r="GC38" s="159"/>
      <c r="GD38" s="159"/>
      <c r="GE38" s="159"/>
      <c r="GF38" s="159"/>
      <c r="GG38" s="159"/>
      <c r="GH38" s="159"/>
      <c r="GI38" s="159"/>
      <c r="GJ38" s="159"/>
      <c r="GK38" s="159"/>
      <c r="GL38" s="159"/>
      <c r="GM38" s="159"/>
      <c r="GN38" s="159"/>
      <c r="GO38" s="159"/>
      <c r="GP38" s="159"/>
      <c r="GQ38" s="159"/>
      <c r="GR38" s="159"/>
      <c r="GS38" s="159"/>
      <c r="GT38" s="159"/>
      <c r="GU38" s="159"/>
      <c r="GV38" s="159"/>
      <c r="GW38" s="159"/>
      <c r="GX38" s="159"/>
      <c r="GY38" s="159"/>
      <c r="GZ38" s="159"/>
      <c r="HA38" s="159"/>
      <c r="HB38" s="159"/>
      <c r="HC38" s="159"/>
      <c r="HD38" s="159"/>
      <c r="HE38" s="159"/>
      <c r="HF38" s="159"/>
      <c r="HG38" s="159"/>
      <c r="HH38" s="159"/>
      <c r="HI38" s="159"/>
      <c r="HJ38" s="159"/>
      <c r="HK38" s="159"/>
      <c r="HL38" s="159"/>
      <c r="HM38" s="159"/>
      <c r="HN38" s="159"/>
      <c r="HO38" s="159"/>
      <c r="HP38" s="159"/>
      <c r="HQ38" s="159"/>
      <c r="HR38" s="159"/>
      <c r="HS38" s="159"/>
      <c r="HT38" s="159"/>
      <c r="HU38" s="159"/>
      <c r="HV38" s="159"/>
      <c r="HW38" s="159"/>
      <c r="HX38" s="159"/>
      <c r="HY38" s="159"/>
      <c r="HZ38" s="159"/>
      <c r="IA38" s="159"/>
      <c r="IB38" s="159"/>
      <c r="IC38" s="159"/>
      <c r="ID38" s="159"/>
      <c r="IE38" s="159"/>
      <c r="IF38" s="159"/>
      <c r="IG38" s="159"/>
      <c r="IH38" s="159"/>
      <c r="II38" s="159"/>
      <c r="IJ38" s="159"/>
      <c r="IK38" s="159"/>
      <c r="IL38" s="159"/>
      <c r="IM38" s="159"/>
      <c r="IN38" s="159"/>
      <c r="IO38" s="159"/>
      <c r="IP38" s="159"/>
      <c r="IQ38" s="159"/>
      <c r="IR38" s="159"/>
      <c r="IS38" s="159"/>
      <c r="IT38" s="159"/>
      <c r="IU38" s="159"/>
    </row>
  </sheetData>
  <pageMargins left="0.98425196850393704" right="3.937007874015748E-2" top="1.1417322834645669" bottom="0.98425196850393704" header="0.27559055118110237" footer="0.31496062992125984"/>
  <pageSetup paperSize="9" scale="85" firstPageNumber="0" orientation="portrait" r:id="rId1"/>
  <headerFooter scaleWithDoc="0" alignWithMargins="0">
    <oddHeader xml:space="preserve">&amp;L&amp;18&amp;K08-018&amp;G&amp;RBr. projekta: 264/14   
                      List   br.:&amp;P+44  
</oddHeader>
    <oddFooter>&amp;C________________________________________________________________________________________
Građevina:  GRAĐENJE PRIMARNE PROMETNICE PLANSKE OZNAKE  U-3 I PRISTUPNE 
PROMETNICE PLANSKE OZNAKE U-3.1 U NASELJU KRK (FAZE :V, VI, VII)</oddFooter>
  </headerFooter>
  <legacyDrawingHF r:id="rId2"/>
</worksheet>
</file>

<file path=docProps/app.xml><?xml version="1.0" encoding="utf-8"?>
<Properties xmlns="http://schemas.openxmlformats.org/officeDocument/2006/extended-properties" xmlns:vt="http://schemas.openxmlformats.org/officeDocument/2006/docPropsVTypes">
  <TotalTime>3702</TotalTime>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Naslovnica gr.dio</vt:lpstr>
      <vt:lpstr>Građevinski dio</vt:lpstr>
      <vt:lpstr>Naslovnica el.dio</vt:lpstr>
      <vt:lpstr>Elektro dio</vt:lpstr>
      <vt:lpstr>SVEUKUPNO (2)</vt:lpstr>
      <vt:lpstr>'Elektro dio'!ELUKUPNO</vt:lpstr>
      <vt:lpstr>'Naslovnica el.dio'!ELUKUPNO</vt:lpstr>
      <vt:lpstr>'SVEUKUPNO (2)'!ELUKUPNO</vt:lpstr>
      <vt:lpstr>'Elektro dio'!Excel_BuiltIn_Print_Area_1_1</vt:lpstr>
      <vt:lpstr>'SVEUKUPNO (2)'!Excel_BuiltIn_Print_Area_1_1</vt:lpstr>
      <vt:lpstr>Excel_BuiltIn_Print_Area_1_1</vt:lpstr>
      <vt:lpstr>'Elektro dio'!Excel_BuiltIn_Print_Titles_1</vt:lpstr>
      <vt:lpstr>Excel_BuiltIn_Print_Titles_1</vt:lpstr>
      <vt:lpstr>GRUKUPNO</vt:lpstr>
      <vt:lpstr>'Elektro dio'!Print_Area</vt:lpstr>
      <vt:lpstr>'Građevinski dio'!Print_Area</vt:lpstr>
      <vt:lpstr>'SVEUKUPNO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revision>1478</cp:revision>
  <cp:lastPrinted>2018-09-10T15:39:56Z</cp:lastPrinted>
  <dcterms:created xsi:type="dcterms:W3CDTF">2005-11-28T10:12:45Z</dcterms:created>
  <dcterms:modified xsi:type="dcterms:W3CDTF">2023-09-28T07:35:29Z</dcterms:modified>
</cp:coreProperties>
</file>